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II D) 7 1" sheetId="2" r:id="rId1"/>
    <sheet name="II D) 7 1 ok" sheetId="1" state="hidden" r:id="rId2"/>
  </sheets>
  <externalReferences>
    <externalReference r:id="rId3"/>
  </externalReferences>
  <definedNames>
    <definedName name="_xlnm.Print_Area" localSheetId="0">'II D) 7 1'!$A$1:$S$140</definedName>
    <definedName name="_xlnm.Print_Area" localSheetId="1">'II D) 7 1 ok'!$A$1:$S$110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1" i="2" l="1"/>
  <c r="R70" i="2"/>
  <c r="Q70" i="2"/>
  <c r="P70" i="2"/>
  <c r="O70" i="2"/>
  <c r="B70" i="2"/>
  <c r="R10" i="2"/>
  <c r="R60" i="2" s="1"/>
  <c r="S56" i="1" l="1"/>
  <c r="R55" i="1"/>
  <c r="Q55" i="1"/>
  <c r="P55" i="1"/>
  <c r="O55" i="1"/>
  <c r="B55" i="1"/>
  <c r="R10" i="1"/>
</calcChain>
</file>

<file path=xl/sharedStrings.xml><?xml version="1.0" encoding="utf-8"?>
<sst xmlns="http://schemas.openxmlformats.org/spreadsheetml/2006/main" count="575" uniqueCount="93">
  <si>
    <t>Formato: Analítico de Categorías / Plazas Autorizadas con su Tabulador</t>
  </si>
  <si>
    <t>Entidad Federativa:</t>
  </si>
  <si>
    <t>Hidalgo</t>
  </si>
  <si>
    <t>Fondo de Aportaciones para la Educación Tecnológica y de Adultos/Instituto Nacional para la Educación de los Adultos (CONALEP)</t>
  </si>
  <si>
    <t xml:space="preserve">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</si>
  <si>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</si>
  <si>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</si>
  <si>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</si>
  <si>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</si>
  <si>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</si>
  <si>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</si>
  <si>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</si>
  <si>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</si>
  <si>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</si>
  <si>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</si>
  <si>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</si>
  <si>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</si>
  <si>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</si>
  <si>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</si>
  <si>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</si>
  <si>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</si>
  <si>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</si>
  <si>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</si>
  <si>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</si>
  <si>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</si>
  <si>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</si>
  <si>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TECNICO PROFESIONAL/PROFESIONAL TECNICO</t>
  </si>
  <si>
    <t>A01801</t>
  </si>
  <si>
    <t>ADMINISTRATIVO TÉCNICO ESPECIALISTA</t>
  </si>
  <si>
    <t>11</t>
  </si>
  <si>
    <t>1</t>
  </si>
  <si>
    <t>P</t>
  </si>
  <si>
    <t>A03202</t>
  </si>
  <si>
    <t>SECRETARÍA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</si>
  <si>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</si>
  <si>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</si>
  <si>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</si>
  <si>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</si>
  <si>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</si>
  <si>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</si>
  <si>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</si>
  <si>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</si>
  <si>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</si>
  <si>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</si>
  <si>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</si>
  <si>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</si>
  <si>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</si>
  <si>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</si>
  <si>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</si>
  <si>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</si>
  <si>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</si>
  <si>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</si>
  <si>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</si>
  <si>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</si>
  <si>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</si>
  <si>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TÉCNICO FINANCIERO</t>
  </si>
  <si>
    <t>CF33204</t>
  </si>
  <si>
    <t>SUBJEFE TÉCNICO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</si>
  <si>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</si>
  <si>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</si>
  <si>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</si>
  <si>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</si>
  <si>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</si>
  <si>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</si>
  <si>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</si>
  <si>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</si>
  <si>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</si>
  <si>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</si>
  <si>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</si>
  <si>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</si>
  <si>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S01201</t>
  </si>
  <si>
    <t>ASISTENTE DE SERVICIOS BÁSICOS</t>
  </si>
  <si>
    <t>S01202</t>
  </si>
  <si>
    <t>AUXILIAR DE SERVICIOS GENERALES</t>
  </si>
  <si>
    <t>04</t>
  </si>
  <si>
    <t>T05801</t>
  </si>
  <si>
    <t>TÉCNICO BIBLIOTECARIO</t>
  </si>
  <si>
    <t>T08201</t>
  </si>
  <si>
    <t>TÉCNICO EN GRAFICACIÓN</t>
  </si>
  <si>
    <t>08</t>
  </si>
  <si>
    <t>T03801</t>
  </si>
  <si>
    <t xml:space="preserve">TÉCNICO EN CONTABILIDAD                             </t>
  </si>
  <si>
    <t>8210.94</t>
  </si>
  <si>
    <t>TOTAL</t>
  </si>
  <si>
    <t>Total Autorizado: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</si>
  <si>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</si>
  <si>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No. Trimestre y año: </t>
  </si>
  <si>
    <t>Clave tipo educativo</t>
  </si>
  <si>
    <t>Clave nivel educativo</t>
  </si>
  <si>
    <t>Categoría</t>
  </si>
  <si>
    <t>Hoja 2 de 2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</si>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</sst>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/>
    <xf numFmtId="0" fontId="2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2" fillId="2" borderId="8" xfId="0" applyFont="1" applyFill="1" applyBorder="1" applyAlignment="1">
      <alignment horizontal="right"/>
    </xf>
    <xf numFmtId="0" fontId="7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NumberFormat="1" applyFont="1" applyAlignment="1">
      <alignment horizontal="center"/>
    </xf>
    <xf numFmtId="2" fontId="7" fillId="0" borderId="0" xfId="0" applyNumberFormat="1" applyFont="1" applyFill="1"/>
    <xf numFmtId="2" fontId="7" fillId="0" borderId="0" xfId="0" applyNumberFormat="1" applyFont="1"/>
    <xf numFmtId="0" fontId="7" fillId="0" borderId="0" xfId="0" applyFont="1" applyFill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/>
    </xf>
    <xf numFmtId="0" fontId="13" fillId="0" borderId="4" xfId="0" applyFont="1" applyFill="1" applyBorder="1"/>
    <xf numFmtId="0" fontId="11" fillId="0" borderId="0" xfId="0" applyFont="1" applyFill="1" applyBorder="1"/>
    <xf numFmtId="0" fontId="14" fillId="0" borderId="0" xfId="0" applyFont="1" applyFill="1" applyBorder="1"/>
    <xf numFmtId="166" fontId="14" fillId="0" borderId="0" xfId="1" applyNumberFormat="1" applyFont="1" applyFill="1" applyBorder="1"/>
    <xf numFmtId="0" fontId="14" fillId="0" borderId="0" xfId="1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0" xfId="0" applyFont="1" applyFill="1" applyBorder="1"/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Border="1"/>
    <xf numFmtId="166" fontId="14" fillId="0" borderId="5" xfId="2" applyNumberFormat="1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6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Fill="1"/>
    <xf numFmtId="2" fontId="5" fillId="0" borderId="0" xfId="0" applyNumberFormat="1" applyFont="1"/>
    <xf numFmtId="0" fontId="5" fillId="0" borderId="0" xfId="0" applyFont="1" applyFill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2" fontId="24" fillId="0" borderId="3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/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/>
    <xf numFmtId="0" fontId="24" fillId="0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/>
    <xf numFmtId="0" fontId="5" fillId="0" borderId="9" xfId="0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/>
    </xf>
    <xf numFmtId="2" fontId="26" fillId="0" borderId="9" xfId="0" applyNumberFormat="1" applyFont="1" applyFill="1" applyBorder="1" applyAlignment="1">
      <alignment horizontal="right" vertical="center"/>
    </xf>
    <xf numFmtId="4" fontId="24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"/>
    </xf>
    <xf numFmtId="0" fontId="27" fillId="0" borderId="4" xfId="0" applyFont="1" applyFill="1" applyBorder="1"/>
    <xf numFmtId="0" fontId="24" fillId="0" borderId="0" xfId="0" applyFont="1" applyFill="1" applyBorder="1"/>
    <xf numFmtId="0" fontId="28" fillId="0" borderId="0" xfId="0" applyFont="1" applyFill="1" applyBorder="1"/>
    <xf numFmtId="166" fontId="28" fillId="0" borderId="0" xfId="1" applyNumberFormat="1" applyFont="1" applyFill="1" applyBorder="1"/>
    <xf numFmtId="0" fontId="28" fillId="0" borderId="0" xfId="1" applyNumberFormat="1" applyFont="1" applyFill="1" applyBorder="1" applyAlignment="1">
      <alignment horizontal="center"/>
    </xf>
    <xf numFmtId="0" fontId="5" fillId="0" borderId="3" xfId="0" applyFont="1" applyBorder="1"/>
    <xf numFmtId="0" fontId="23" fillId="0" borderId="4" xfId="0" applyFont="1" applyFill="1" applyBorder="1"/>
    <xf numFmtId="0" fontId="23" fillId="0" borderId="0" xfId="0" applyFont="1" applyFill="1" applyBorder="1"/>
    <xf numFmtId="0" fontId="28" fillId="0" borderId="0" xfId="0" applyFont="1" applyFill="1" applyBorder="1" applyAlignment="1">
      <alignment horizontal="right"/>
    </xf>
    <xf numFmtId="2" fontId="28" fillId="0" borderId="0" xfId="0" applyNumberFormat="1" applyFont="1" applyFill="1" applyBorder="1"/>
    <xf numFmtId="166" fontId="28" fillId="0" borderId="5" xfId="2" applyNumberFormat="1" applyFont="1" applyFill="1" applyBorder="1"/>
    <xf numFmtId="0" fontId="23" fillId="0" borderId="0" xfId="0" applyFont="1"/>
    <xf numFmtId="0" fontId="27" fillId="0" borderId="0" xfId="0" applyFont="1"/>
    <xf numFmtId="0" fontId="25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/>
    </xf>
    <xf numFmtId="0" fontId="31" fillId="2" borderId="1" xfId="0" applyFont="1" applyFill="1" applyBorder="1"/>
    <xf numFmtId="0" fontId="31" fillId="2" borderId="2" xfId="0" applyFont="1" applyFill="1" applyBorder="1"/>
    <xf numFmtId="0" fontId="31" fillId="2" borderId="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right"/>
    </xf>
    <xf numFmtId="0" fontId="32" fillId="0" borderId="0" xfId="0" applyFont="1"/>
    <xf numFmtId="0" fontId="31" fillId="2" borderId="0" xfId="0" applyFont="1" applyFill="1" applyBorder="1"/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 applyAlignment="1" applyProtection="1"/>
    <xf numFmtId="0" fontId="31" fillId="2" borderId="5" xfId="0" applyFont="1" applyFill="1" applyBorder="1"/>
    <xf numFmtId="0" fontId="32" fillId="2" borderId="6" xfId="0" applyFont="1" applyFill="1" applyBorder="1"/>
    <xf numFmtId="0" fontId="32" fillId="2" borderId="7" xfId="0" applyFont="1" applyFill="1" applyBorder="1"/>
    <xf numFmtId="0" fontId="32" fillId="2" borderId="7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/>
    </xf>
    <xf numFmtId="0" fontId="31" fillId="2" borderId="3" xfId="0" applyFont="1" applyFill="1" applyBorder="1" applyAlignment="1">
      <alignment horizontal="left"/>
    </xf>
    <xf numFmtId="0" fontId="31" fillId="2" borderId="4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0" fontId="31" fillId="2" borderId="0" xfId="0" applyFont="1" applyFill="1" applyAlignment="1">
      <alignment horizontal="right"/>
    </xf>
    <xf numFmtId="0" fontId="25" fillId="3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8"/>
        <color rgb="FF333F4F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61058</xdr:rowOff>
    </xdr:from>
    <xdr:to>
      <xdr:col>4</xdr:col>
      <xdr:colOff>238454</xdr:colOff>
      <xdr:row>7</xdr:row>
      <xdr:rowOff>43962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61058"/>
          <a:ext cx="4499060" cy="1316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32971</xdr:colOff>
      <xdr:row>51</xdr:row>
      <xdr:rowOff>105019</xdr:rowOff>
    </xdr:from>
    <xdr:ext cx="4261805" cy="1257789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086" y="20400596"/>
          <a:ext cx="4261805" cy="1257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224575</xdr:colOff>
      <xdr:row>114</xdr:row>
      <xdr:rowOff>44824</xdr:rowOff>
    </xdr:from>
    <xdr:to>
      <xdr:col>4</xdr:col>
      <xdr:colOff>1949822</xdr:colOff>
      <xdr:row>136</xdr:row>
      <xdr:rowOff>9373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516" y="33528000"/>
          <a:ext cx="6162777" cy="39090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31750</xdr:rowOff>
    </xdr:from>
    <xdr:to>
      <xdr:col>4</xdr:col>
      <xdr:colOff>315819</xdr:colOff>
      <xdr:row>6</xdr:row>
      <xdr:rowOff>79375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31750"/>
          <a:ext cx="3925794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288551</xdr:colOff>
      <xdr:row>84</xdr:row>
      <xdr:rowOff>0</xdr:rowOff>
    </xdr:from>
    <xdr:to>
      <xdr:col>6</xdr:col>
      <xdr:colOff>0</xdr:colOff>
      <xdr:row>107</xdr:row>
      <xdr:rowOff>127000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01" y="23860125"/>
          <a:ext cx="8722099" cy="450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>
        <row r="18">
          <cell r="E18" t="str">
            <v>1er. Trimestre 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2" name="Tabla153" displayName="Tabla153" ref="B16:S49" totalsRowShown="0" headerRowDxfId="41" dataDxfId="40" tableBorderDxfId="39">
  <tableColumns count="18">
    <tableColumn id="1" name="Clave Tipo educativo" dataDxfId="38"/>
    <tableColumn id="2" name="Clave Nivel educativo" dataDxfId="37"/>
    <tableColumn id="3" name="Clave Subnivel educativo" dataDxfId="36"/>
    <tableColumn id="4" name="Descripción Nivel / Subnivel" dataDxfId="35"/>
    <tableColumn id="5" name="Tipo Financiamiento" dataDxfId="34"/>
    <tableColumn id="6" name="Partida Presupestal" dataDxfId="33"/>
    <tableColumn id="7" name="Tipo de Categoría" dataDxfId="32"/>
    <tableColumn id="8" name=" Categoría" dataDxfId="31"/>
    <tableColumn id="9" name="Descripción" dataDxfId="30"/>
    <tableColumn id="10" name="Zona Económica" dataDxfId="29"/>
    <tableColumn id="11" name="Nivel Puesto" dataDxfId="28"/>
    <tableColumn id="12" name="Nivel Sueldo" dataDxfId="27"/>
    <tableColumn id="13" name="Tipo Contratación" dataDxfId="26"/>
    <tableColumn id="14" name="Monto mensual_x000a_por plaza jornada" dataDxfId="25"/>
    <tableColumn id="15" name="Monto mensual_x000a_Por Plaza HSM" dataDxfId="24"/>
    <tableColumn id="16" name="Número de Plazas Jornada" dataDxfId="23"/>
    <tableColumn id="17" name="Número de Plazas HSM" dataDxfId="22"/>
    <tableColumn id="18" name="Monto total autorizado" dataDxfId="21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1" name="Tabla15" displayName="Tabla15" ref="B16:S54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4"/>
  <sheetViews>
    <sheetView showGridLines="0" tabSelected="1" view="pageBreakPreview" zoomScale="52" zoomScaleNormal="37" zoomScaleSheetLayoutView="52" zoomScalePageLayoutView="34" workbookViewId="0">
      <selection activeCell="B60" sqref="B60:J60"/>
    </sheetView>
  </sheetViews>
  <sheetFormatPr baseColWidth="10" defaultRowHeight="14.4" x14ac:dyDescent="0.3"/>
  <cols>
    <col min="1" max="1" width="3.6640625" customWidth="1"/>
    <col min="2" max="2" width="20.77734375" customWidth="1"/>
    <col min="3" max="3" width="20.21875" customWidth="1"/>
    <col min="4" max="4" width="20.88671875" customWidth="1"/>
    <col min="5" max="5" width="86.21875" customWidth="1"/>
    <col min="6" max="6" width="31.33203125" customWidth="1"/>
    <col min="7" max="7" width="27.21875" customWidth="1"/>
    <col min="8" max="8" width="20.21875" customWidth="1"/>
    <col min="9" max="9" width="20.88671875" customWidth="1"/>
    <col min="10" max="10" width="65.21875" customWidth="1"/>
    <col min="11" max="11" width="24" customWidth="1"/>
    <col min="12" max="12" width="16.88671875" customWidth="1"/>
    <col min="13" max="13" width="15.77734375" customWidth="1"/>
    <col min="14" max="14" width="26.109375" style="1" customWidth="1"/>
    <col min="15" max="15" width="25.88671875" customWidth="1"/>
    <col min="16" max="16" width="19.6640625" customWidth="1"/>
    <col min="17" max="17" width="18.6640625" customWidth="1"/>
    <col min="18" max="18" width="17.44140625" customWidth="1"/>
    <col min="19" max="19" width="29.6640625" customWidth="1"/>
    <col min="255" max="255" width="3.6640625" customWidth="1"/>
  </cols>
  <sheetData>
    <row r="1" spans="2:19" ht="15" customHeight="1" x14ac:dyDescent="0.3"/>
    <row r="2" spans="2:19" ht="15" customHeight="1" x14ac:dyDescent="0.3"/>
    <row r="3" spans="2:19" ht="15" customHeight="1" x14ac:dyDescent="0.3"/>
    <row r="4" spans="2:19" ht="15" customHeight="1" x14ac:dyDescent="0.3"/>
    <row r="5" spans="2:19" ht="15" customHeight="1" x14ac:dyDescent="0.3"/>
    <row r="6" spans="2:19" ht="15" customHeight="1" x14ac:dyDescent="0.3"/>
    <row r="7" spans="2:19" ht="15" customHeight="1" x14ac:dyDescent="0.3"/>
    <row r="8" spans="2:19" ht="15" customHeight="1" x14ac:dyDescent="0.3"/>
    <row r="9" spans="2:19" s="107" customFormat="1" ht="31.2" x14ac:dyDescent="0.6">
      <c r="B9" s="103" t="s">
        <v>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104"/>
      <c r="P9" s="104"/>
      <c r="Q9" s="106" t="s">
        <v>1</v>
      </c>
      <c r="R9" s="120" t="s">
        <v>2</v>
      </c>
      <c r="S9" s="121"/>
    </row>
    <row r="10" spans="2:19" s="107" customFormat="1" ht="31.2" x14ac:dyDescent="0.6">
      <c r="B10" s="122" t="s">
        <v>92</v>
      </c>
      <c r="C10" s="123"/>
      <c r="D10" s="123"/>
      <c r="E10" s="123"/>
      <c r="F10" s="123"/>
      <c r="G10" s="123"/>
      <c r="H10" s="123"/>
      <c r="I10" s="123"/>
      <c r="J10" s="123"/>
      <c r="K10" s="108"/>
      <c r="L10" s="108"/>
      <c r="M10" s="108"/>
      <c r="N10" s="109"/>
      <c r="O10" s="108"/>
      <c r="P10" s="124" t="s">
        <v>86</v>
      </c>
      <c r="Q10" s="124"/>
      <c r="R10" s="110" t="str">
        <f>'[1]Caratula Resumen'!E18</f>
        <v>1er. Trimestre 2017</v>
      </c>
      <c r="S10" s="111"/>
    </row>
    <row r="11" spans="2:19" s="107" customFormat="1" ht="31.2" x14ac:dyDescent="0.6"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O11" s="113"/>
      <c r="P11" s="113"/>
      <c r="Q11" s="113"/>
      <c r="R11" s="113"/>
      <c r="S11" s="115" t="s">
        <v>5</v>
      </c>
    </row>
    <row r="12" spans="2:19" ht="5.0999999999999996" customHeight="1" x14ac:dyDescent="0.3"/>
    <row r="13" spans="2:19" s="60" customFormat="1" ht="30.6" customHeight="1" x14ac:dyDescent="0.4">
      <c r="B13" s="119" t="s">
        <v>87</v>
      </c>
      <c r="C13" s="119" t="s">
        <v>88</v>
      </c>
      <c r="D13" s="119" t="s">
        <v>8</v>
      </c>
      <c r="E13" s="119" t="s">
        <v>9</v>
      </c>
      <c r="F13" s="119" t="s">
        <v>10</v>
      </c>
      <c r="G13" s="119" t="s">
        <v>11</v>
      </c>
      <c r="H13" s="125" t="s">
        <v>89</v>
      </c>
      <c r="I13" s="125"/>
      <c r="J13" s="125"/>
      <c r="K13" s="119" t="s">
        <v>13</v>
      </c>
      <c r="L13" s="119" t="s">
        <v>14</v>
      </c>
      <c r="M13" s="119" t="s">
        <v>15</v>
      </c>
      <c r="N13" s="119" t="s">
        <v>16</v>
      </c>
      <c r="O13" s="119" t="s">
        <v>17</v>
      </c>
      <c r="P13" s="119" t="s">
        <v>18</v>
      </c>
      <c r="Q13" s="119" t="s">
        <v>19</v>
      </c>
      <c r="R13" s="119" t="s">
        <v>20</v>
      </c>
      <c r="S13" s="119" t="s">
        <v>21</v>
      </c>
    </row>
    <row r="14" spans="2:19" s="60" customFormat="1" ht="75" customHeight="1" x14ac:dyDescent="0.4">
      <c r="B14" s="119"/>
      <c r="C14" s="119"/>
      <c r="D14" s="119"/>
      <c r="E14" s="119"/>
      <c r="F14" s="119"/>
      <c r="G14" s="119"/>
      <c r="H14" s="101" t="s">
        <v>22</v>
      </c>
      <c r="I14" s="101" t="s">
        <v>23</v>
      </c>
      <c r="J14" s="102" t="s">
        <v>24</v>
      </c>
      <c r="K14" s="119"/>
      <c r="L14" s="119"/>
      <c r="M14" s="119"/>
      <c r="N14" s="119"/>
      <c r="O14" s="119"/>
      <c r="P14" s="119"/>
      <c r="Q14" s="119"/>
      <c r="R14" s="119"/>
      <c r="S14" s="119"/>
    </row>
    <row r="15" spans="2:19" ht="5.0999999999999996" customHeight="1" x14ac:dyDescent="0.3"/>
    <row r="16" spans="2:19" ht="28.8" hidden="1" x14ac:dyDescent="0.3">
      <c r="B16" s="19" t="s">
        <v>6</v>
      </c>
      <c r="C16" s="19" t="s">
        <v>7</v>
      </c>
      <c r="D16" s="19" t="s">
        <v>8</v>
      </c>
      <c r="E16" s="19" t="s">
        <v>9</v>
      </c>
      <c r="F16" s="20" t="s">
        <v>10</v>
      </c>
      <c r="G16" s="20" t="s">
        <v>25</v>
      </c>
      <c r="H16" s="21" t="s">
        <v>22</v>
      </c>
      <c r="I16" s="21" t="s">
        <v>23</v>
      </c>
      <c r="J16" s="22" t="s">
        <v>24</v>
      </c>
      <c r="K16" s="20" t="s">
        <v>13</v>
      </c>
      <c r="L16" s="20" t="s">
        <v>14</v>
      </c>
      <c r="M16" s="20" t="s">
        <v>15</v>
      </c>
      <c r="N16" s="23" t="s">
        <v>16</v>
      </c>
      <c r="O16" s="20" t="s">
        <v>17</v>
      </c>
      <c r="P16" s="20" t="s">
        <v>18</v>
      </c>
      <c r="Q16" s="20" t="s">
        <v>19</v>
      </c>
      <c r="R16" s="20" t="s">
        <v>20</v>
      </c>
      <c r="S16" s="20" t="s">
        <v>21</v>
      </c>
    </row>
    <row r="17" spans="2:19" s="67" customFormat="1" ht="37.950000000000003" customHeight="1" x14ac:dyDescent="0.45">
      <c r="B17" s="61">
        <v>2</v>
      </c>
      <c r="C17" s="62">
        <v>21</v>
      </c>
      <c r="D17" s="62">
        <v>20</v>
      </c>
      <c r="E17" s="63" t="s">
        <v>26</v>
      </c>
      <c r="F17" s="64">
        <v>2</v>
      </c>
      <c r="G17" s="65">
        <v>11301</v>
      </c>
      <c r="H17" s="66">
        <v>2</v>
      </c>
      <c r="I17" s="65" t="s">
        <v>27</v>
      </c>
      <c r="J17" s="67" t="s">
        <v>28</v>
      </c>
      <c r="K17" s="66">
        <v>2</v>
      </c>
      <c r="L17" s="66" t="s">
        <v>29</v>
      </c>
      <c r="M17" s="66" t="s">
        <v>30</v>
      </c>
      <c r="N17" s="64" t="s">
        <v>31</v>
      </c>
      <c r="O17" s="68">
        <v>8804.25</v>
      </c>
      <c r="P17" s="69">
        <v>0</v>
      </c>
      <c r="Q17" s="70">
        <v>6</v>
      </c>
      <c r="R17" s="64">
        <v>0</v>
      </c>
      <c r="S17" s="69">
        <v>52825.5</v>
      </c>
    </row>
    <row r="18" spans="2:19" s="67" customFormat="1" ht="37.950000000000003" customHeight="1" x14ac:dyDescent="0.45">
      <c r="B18" s="61">
        <v>2</v>
      </c>
      <c r="C18" s="62">
        <v>21</v>
      </c>
      <c r="D18" s="62">
        <v>20</v>
      </c>
      <c r="E18" s="63" t="s">
        <v>26</v>
      </c>
      <c r="F18" s="64">
        <v>1</v>
      </c>
      <c r="G18" s="65">
        <v>11301</v>
      </c>
      <c r="H18" s="66">
        <v>2</v>
      </c>
      <c r="I18" s="65" t="s">
        <v>32</v>
      </c>
      <c r="J18" s="67" t="s">
        <v>33</v>
      </c>
      <c r="K18" s="66">
        <v>2</v>
      </c>
      <c r="L18" s="66" t="s">
        <v>34</v>
      </c>
      <c r="M18" s="66" t="s">
        <v>30</v>
      </c>
      <c r="N18" s="64" t="s">
        <v>31</v>
      </c>
      <c r="O18" s="68">
        <v>7059.85</v>
      </c>
      <c r="P18" s="69">
        <v>0</v>
      </c>
      <c r="Q18" s="70">
        <v>7</v>
      </c>
      <c r="R18" s="64">
        <v>0</v>
      </c>
      <c r="S18" s="69">
        <v>49418.950000000004</v>
      </c>
    </row>
    <row r="19" spans="2:19" s="67" customFormat="1" ht="37.950000000000003" customHeight="1" x14ac:dyDescent="0.45">
      <c r="B19" s="61">
        <v>2</v>
      </c>
      <c r="C19" s="62">
        <v>21</v>
      </c>
      <c r="D19" s="62">
        <v>20</v>
      </c>
      <c r="E19" s="63" t="s">
        <v>26</v>
      </c>
      <c r="F19" s="64">
        <v>2</v>
      </c>
      <c r="G19" s="65">
        <v>11301</v>
      </c>
      <c r="H19" s="66">
        <v>2</v>
      </c>
      <c r="I19" s="65" t="s">
        <v>32</v>
      </c>
      <c r="J19" s="67" t="s">
        <v>33</v>
      </c>
      <c r="K19" s="66">
        <v>2</v>
      </c>
      <c r="L19" s="66" t="s">
        <v>34</v>
      </c>
      <c r="M19" s="66" t="s">
        <v>30</v>
      </c>
      <c r="N19" s="64" t="s">
        <v>31</v>
      </c>
      <c r="O19" s="68">
        <v>7059.85</v>
      </c>
      <c r="P19" s="69">
        <v>0</v>
      </c>
      <c r="Q19" s="70">
        <v>4</v>
      </c>
      <c r="R19" s="64">
        <v>0</v>
      </c>
      <c r="S19" s="69">
        <v>28239.4</v>
      </c>
    </row>
    <row r="20" spans="2:19" s="67" customFormat="1" ht="37.950000000000003" customHeight="1" x14ac:dyDescent="0.45">
      <c r="B20" s="61">
        <v>2</v>
      </c>
      <c r="C20" s="62">
        <v>21</v>
      </c>
      <c r="D20" s="62">
        <v>20</v>
      </c>
      <c r="E20" s="63" t="s">
        <v>26</v>
      </c>
      <c r="F20" s="64">
        <v>1</v>
      </c>
      <c r="G20" s="65">
        <v>11301</v>
      </c>
      <c r="H20" s="66">
        <v>5</v>
      </c>
      <c r="I20" s="65" t="s">
        <v>35</v>
      </c>
      <c r="J20" s="67" t="s">
        <v>36</v>
      </c>
      <c r="K20" s="66">
        <v>2</v>
      </c>
      <c r="L20" s="66" t="s">
        <v>37</v>
      </c>
      <c r="M20" s="66" t="s">
        <v>30</v>
      </c>
      <c r="N20" s="64" t="s">
        <v>31</v>
      </c>
      <c r="O20" s="68">
        <v>7920</v>
      </c>
      <c r="P20" s="69">
        <v>0</v>
      </c>
      <c r="Q20" s="70">
        <v>3</v>
      </c>
      <c r="R20" s="64">
        <v>0</v>
      </c>
      <c r="S20" s="69">
        <v>23760</v>
      </c>
    </row>
    <row r="21" spans="2:19" s="67" customFormat="1" ht="37.950000000000003" customHeight="1" x14ac:dyDescent="0.45">
      <c r="B21" s="61">
        <v>2</v>
      </c>
      <c r="C21" s="62">
        <v>21</v>
      </c>
      <c r="D21" s="62">
        <v>20</v>
      </c>
      <c r="E21" s="63" t="s">
        <v>26</v>
      </c>
      <c r="F21" s="64">
        <v>1</v>
      </c>
      <c r="G21" s="65">
        <v>11301</v>
      </c>
      <c r="H21" s="66">
        <v>5</v>
      </c>
      <c r="I21" s="65" t="s">
        <v>38</v>
      </c>
      <c r="J21" s="67" t="s">
        <v>39</v>
      </c>
      <c r="K21" s="66">
        <v>2</v>
      </c>
      <c r="L21" s="66" t="s">
        <v>40</v>
      </c>
      <c r="M21" s="66" t="s">
        <v>30</v>
      </c>
      <c r="N21" s="64" t="s">
        <v>31</v>
      </c>
      <c r="O21" s="68">
        <v>7510.8</v>
      </c>
      <c r="P21" s="69">
        <v>0</v>
      </c>
      <c r="Q21" s="70">
        <v>1</v>
      </c>
      <c r="R21" s="64">
        <v>0</v>
      </c>
      <c r="S21" s="69">
        <v>7510.8</v>
      </c>
    </row>
    <row r="22" spans="2:19" s="67" customFormat="1" ht="37.950000000000003" customHeight="1" x14ac:dyDescent="0.45">
      <c r="B22" s="61">
        <v>2</v>
      </c>
      <c r="C22" s="62">
        <v>21</v>
      </c>
      <c r="D22" s="62">
        <v>20</v>
      </c>
      <c r="E22" s="63" t="s">
        <v>26</v>
      </c>
      <c r="F22" s="64">
        <v>2</v>
      </c>
      <c r="G22" s="65">
        <v>11301</v>
      </c>
      <c r="H22" s="66">
        <v>5</v>
      </c>
      <c r="I22" s="65" t="s">
        <v>38</v>
      </c>
      <c r="J22" s="67" t="s">
        <v>39</v>
      </c>
      <c r="K22" s="66">
        <v>2</v>
      </c>
      <c r="L22" s="66" t="s">
        <v>40</v>
      </c>
      <c r="M22" s="66" t="s">
        <v>30</v>
      </c>
      <c r="N22" s="64" t="s">
        <v>31</v>
      </c>
      <c r="O22" s="68">
        <v>7510.8</v>
      </c>
      <c r="P22" s="69">
        <v>0</v>
      </c>
      <c r="Q22" s="70">
        <v>2</v>
      </c>
      <c r="R22" s="64">
        <v>0</v>
      </c>
      <c r="S22" s="69">
        <v>15021.6</v>
      </c>
    </row>
    <row r="23" spans="2:19" s="67" customFormat="1" ht="37.950000000000003" customHeight="1" x14ac:dyDescent="0.45">
      <c r="B23" s="61">
        <v>2</v>
      </c>
      <c r="C23" s="62">
        <v>21</v>
      </c>
      <c r="D23" s="62">
        <v>20</v>
      </c>
      <c r="E23" s="63" t="s">
        <v>26</v>
      </c>
      <c r="F23" s="64">
        <v>1</v>
      </c>
      <c r="G23" s="65">
        <v>11301</v>
      </c>
      <c r="H23" s="66">
        <v>5</v>
      </c>
      <c r="I23" s="65" t="s">
        <v>41</v>
      </c>
      <c r="J23" s="67" t="s">
        <v>42</v>
      </c>
      <c r="K23" s="66">
        <v>2</v>
      </c>
      <c r="L23" s="66" t="s">
        <v>43</v>
      </c>
      <c r="M23" s="66" t="s">
        <v>30</v>
      </c>
      <c r="N23" s="64" t="s">
        <v>31</v>
      </c>
      <c r="O23" s="68">
        <v>6414.6</v>
      </c>
      <c r="P23" s="69">
        <v>0</v>
      </c>
      <c r="Q23" s="70">
        <v>3</v>
      </c>
      <c r="R23" s="64">
        <v>0</v>
      </c>
      <c r="S23" s="69">
        <v>19243.8</v>
      </c>
    </row>
    <row r="24" spans="2:19" s="67" customFormat="1" ht="37.950000000000003" customHeight="1" x14ac:dyDescent="0.45">
      <c r="B24" s="61">
        <v>2</v>
      </c>
      <c r="C24" s="62">
        <v>21</v>
      </c>
      <c r="D24" s="62">
        <v>20</v>
      </c>
      <c r="E24" s="63" t="s">
        <v>26</v>
      </c>
      <c r="F24" s="64">
        <v>1</v>
      </c>
      <c r="G24" s="65">
        <v>11301</v>
      </c>
      <c r="H24" s="66">
        <v>2</v>
      </c>
      <c r="I24" s="65" t="s">
        <v>44</v>
      </c>
      <c r="J24" s="67" t="s">
        <v>45</v>
      </c>
      <c r="K24" s="66">
        <v>2</v>
      </c>
      <c r="L24" s="66" t="s">
        <v>46</v>
      </c>
      <c r="M24" s="66" t="s">
        <v>30</v>
      </c>
      <c r="N24" s="64" t="s">
        <v>31</v>
      </c>
      <c r="O24" s="68">
        <v>7630.4500000000007</v>
      </c>
      <c r="P24" s="69">
        <v>0</v>
      </c>
      <c r="Q24" s="70">
        <v>4</v>
      </c>
      <c r="R24" s="64">
        <v>0</v>
      </c>
      <c r="S24" s="69">
        <v>30521.800000000003</v>
      </c>
    </row>
    <row r="25" spans="2:19" s="67" customFormat="1" ht="37.950000000000003" customHeight="1" x14ac:dyDescent="0.45">
      <c r="B25" s="61">
        <v>2</v>
      </c>
      <c r="C25" s="62">
        <v>21</v>
      </c>
      <c r="D25" s="62">
        <v>20</v>
      </c>
      <c r="E25" s="63" t="s">
        <v>26</v>
      </c>
      <c r="F25" s="64">
        <v>1</v>
      </c>
      <c r="G25" s="65">
        <v>11301</v>
      </c>
      <c r="H25" s="66">
        <v>2</v>
      </c>
      <c r="I25" s="65" t="s">
        <v>47</v>
      </c>
      <c r="J25" s="67" t="s">
        <v>48</v>
      </c>
      <c r="K25" s="66">
        <v>2</v>
      </c>
      <c r="L25" s="66" t="s">
        <v>49</v>
      </c>
      <c r="M25" s="66" t="s">
        <v>30</v>
      </c>
      <c r="N25" s="64" t="s">
        <v>31</v>
      </c>
      <c r="O25" s="68">
        <v>6220.4000000000005</v>
      </c>
      <c r="P25" s="69">
        <v>0</v>
      </c>
      <c r="Q25" s="70">
        <v>3</v>
      </c>
      <c r="R25" s="64">
        <v>0</v>
      </c>
      <c r="S25" s="69">
        <v>18661.2</v>
      </c>
    </row>
    <row r="26" spans="2:19" s="67" customFormat="1" ht="37.950000000000003" customHeight="1" x14ac:dyDescent="0.45">
      <c r="B26" s="61">
        <v>2</v>
      </c>
      <c r="C26" s="62">
        <v>21</v>
      </c>
      <c r="D26" s="62">
        <v>20</v>
      </c>
      <c r="E26" s="63" t="s">
        <v>26</v>
      </c>
      <c r="F26" s="64">
        <v>1</v>
      </c>
      <c r="G26" s="65">
        <v>11301</v>
      </c>
      <c r="H26" s="66">
        <v>2</v>
      </c>
      <c r="I26" s="65" t="s">
        <v>47</v>
      </c>
      <c r="J26" s="67" t="s">
        <v>48</v>
      </c>
      <c r="K26" s="66">
        <v>2</v>
      </c>
      <c r="L26" s="66" t="s">
        <v>49</v>
      </c>
      <c r="M26" s="66" t="s">
        <v>50</v>
      </c>
      <c r="N26" s="64" t="s">
        <v>31</v>
      </c>
      <c r="O26" s="68">
        <v>5868.4000000000005</v>
      </c>
      <c r="P26" s="69">
        <v>0</v>
      </c>
      <c r="Q26" s="70">
        <v>4</v>
      </c>
      <c r="R26" s="64">
        <v>0</v>
      </c>
      <c r="S26" s="69">
        <v>23473.600000000002</v>
      </c>
    </row>
    <row r="27" spans="2:19" s="67" customFormat="1" ht="37.950000000000003" customHeight="1" x14ac:dyDescent="0.45">
      <c r="B27" s="61">
        <v>2</v>
      </c>
      <c r="C27" s="62">
        <v>21</v>
      </c>
      <c r="D27" s="62">
        <v>20</v>
      </c>
      <c r="E27" s="63" t="s">
        <v>26</v>
      </c>
      <c r="F27" s="64">
        <v>1</v>
      </c>
      <c r="G27" s="65">
        <v>11301</v>
      </c>
      <c r="H27" s="66">
        <v>2</v>
      </c>
      <c r="I27" s="65" t="s">
        <v>51</v>
      </c>
      <c r="J27" s="67" t="s">
        <v>52</v>
      </c>
      <c r="K27" s="66">
        <v>2</v>
      </c>
      <c r="L27" s="66" t="s">
        <v>53</v>
      </c>
      <c r="M27" s="66" t="s">
        <v>30</v>
      </c>
      <c r="N27" s="64" t="s">
        <v>31</v>
      </c>
      <c r="O27" s="68">
        <v>8210.9500000000007</v>
      </c>
      <c r="P27" s="69">
        <v>0</v>
      </c>
      <c r="Q27" s="70">
        <v>5</v>
      </c>
      <c r="R27" s="64">
        <v>0</v>
      </c>
      <c r="S27" s="69">
        <v>41054.75</v>
      </c>
    </row>
    <row r="28" spans="2:19" s="67" customFormat="1" ht="37.950000000000003" customHeight="1" x14ac:dyDescent="0.45">
      <c r="B28" s="61">
        <v>2</v>
      </c>
      <c r="C28" s="62">
        <v>21</v>
      </c>
      <c r="D28" s="62">
        <v>20</v>
      </c>
      <c r="E28" s="63" t="s">
        <v>26</v>
      </c>
      <c r="F28" s="64">
        <v>2</v>
      </c>
      <c r="G28" s="65">
        <v>11301</v>
      </c>
      <c r="H28" s="66">
        <v>2</v>
      </c>
      <c r="I28" s="65" t="s">
        <v>51</v>
      </c>
      <c r="J28" s="67" t="s">
        <v>52</v>
      </c>
      <c r="K28" s="66">
        <v>2</v>
      </c>
      <c r="L28" s="66" t="s">
        <v>53</v>
      </c>
      <c r="M28" s="66" t="s">
        <v>30</v>
      </c>
      <c r="N28" s="64" t="s">
        <v>31</v>
      </c>
      <c r="O28" s="68">
        <v>8210.9500000000007</v>
      </c>
      <c r="P28" s="69">
        <v>0</v>
      </c>
      <c r="Q28" s="70">
        <v>2</v>
      </c>
      <c r="R28" s="64">
        <v>0</v>
      </c>
      <c r="S28" s="69">
        <v>16421.900000000001</v>
      </c>
    </row>
    <row r="29" spans="2:19" s="67" customFormat="1" ht="37.950000000000003" customHeight="1" x14ac:dyDescent="0.45">
      <c r="B29" s="61">
        <v>2</v>
      </c>
      <c r="C29" s="62">
        <v>21</v>
      </c>
      <c r="D29" s="62">
        <v>20</v>
      </c>
      <c r="E29" s="63" t="s">
        <v>26</v>
      </c>
      <c r="F29" s="64">
        <v>1</v>
      </c>
      <c r="G29" s="65">
        <v>11301</v>
      </c>
      <c r="H29" s="66">
        <v>2</v>
      </c>
      <c r="I29" s="65" t="s">
        <v>51</v>
      </c>
      <c r="J29" s="67" t="s">
        <v>52</v>
      </c>
      <c r="K29" s="66">
        <v>2</v>
      </c>
      <c r="L29" s="66" t="s">
        <v>53</v>
      </c>
      <c r="M29" s="66" t="s">
        <v>50</v>
      </c>
      <c r="N29" s="64" t="s">
        <v>31</v>
      </c>
      <c r="O29" s="68">
        <v>7746.55</v>
      </c>
      <c r="P29" s="69">
        <v>0</v>
      </c>
      <c r="Q29" s="70">
        <v>2</v>
      </c>
      <c r="R29" s="64">
        <v>0</v>
      </c>
      <c r="S29" s="69">
        <v>15493.1</v>
      </c>
    </row>
    <row r="30" spans="2:19" s="67" customFormat="1" ht="37.950000000000003" customHeight="1" x14ac:dyDescent="0.45">
      <c r="B30" s="61">
        <v>2</v>
      </c>
      <c r="C30" s="62">
        <v>21</v>
      </c>
      <c r="D30" s="62">
        <v>20</v>
      </c>
      <c r="E30" s="63" t="s">
        <v>26</v>
      </c>
      <c r="F30" s="64">
        <v>2</v>
      </c>
      <c r="G30" s="65">
        <v>11301</v>
      </c>
      <c r="H30" s="66">
        <v>2</v>
      </c>
      <c r="I30" s="65" t="s">
        <v>54</v>
      </c>
      <c r="J30" s="67" t="s">
        <v>55</v>
      </c>
      <c r="K30" s="66">
        <v>2</v>
      </c>
      <c r="L30" s="66" t="s">
        <v>53</v>
      </c>
      <c r="M30" s="66" t="s">
        <v>30</v>
      </c>
      <c r="N30" s="64" t="s">
        <v>31</v>
      </c>
      <c r="O30" s="68">
        <v>8210.9500000000007</v>
      </c>
      <c r="P30" s="69">
        <v>0</v>
      </c>
      <c r="Q30" s="70">
        <v>2</v>
      </c>
      <c r="R30" s="64">
        <v>0</v>
      </c>
      <c r="S30" s="69">
        <v>16421.900000000001</v>
      </c>
    </row>
    <row r="31" spans="2:19" s="67" customFormat="1" ht="37.950000000000003" customHeight="1" x14ac:dyDescent="0.45">
      <c r="B31" s="61">
        <v>2</v>
      </c>
      <c r="C31" s="62">
        <v>21</v>
      </c>
      <c r="D31" s="62">
        <v>20</v>
      </c>
      <c r="E31" s="63" t="s">
        <v>26</v>
      </c>
      <c r="F31" s="64">
        <v>1</v>
      </c>
      <c r="G31" s="65">
        <v>11301</v>
      </c>
      <c r="H31" s="66">
        <v>2</v>
      </c>
      <c r="I31" s="65" t="s">
        <v>54</v>
      </c>
      <c r="J31" s="67" t="s">
        <v>55</v>
      </c>
      <c r="K31" s="66">
        <v>2</v>
      </c>
      <c r="L31" s="66" t="s">
        <v>53</v>
      </c>
      <c r="M31" s="66" t="s">
        <v>30</v>
      </c>
      <c r="N31" s="64" t="s">
        <v>31</v>
      </c>
      <c r="O31" s="68">
        <v>8210.9500000000007</v>
      </c>
      <c r="P31" s="69">
        <v>0</v>
      </c>
      <c r="Q31" s="70">
        <v>2</v>
      </c>
      <c r="R31" s="64">
        <v>0</v>
      </c>
      <c r="S31" s="69">
        <v>16421.900000000001</v>
      </c>
    </row>
    <row r="32" spans="2:19" s="67" customFormat="1" ht="37.950000000000003" customHeight="1" x14ac:dyDescent="0.45">
      <c r="B32" s="61">
        <v>2</v>
      </c>
      <c r="C32" s="62">
        <v>21</v>
      </c>
      <c r="D32" s="62">
        <v>20</v>
      </c>
      <c r="E32" s="63" t="s">
        <v>26</v>
      </c>
      <c r="F32" s="64">
        <v>1</v>
      </c>
      <c r="G32" s="65">
        <v>11301</v>
      </c>
      <c r="H32" s="66">
        <v>2</v>
      </c>
      <c r="I32" s="65" t="s">
        <v>56</v>
      </c>
      <c r="J32" s="67" t="s">
        <v>57</v>
      </c>
      <c r="K32" s="66">
        <v>2</v>
      </c>
      <c r="L32" s="66" t="s">
        <v>58</v>
      </c>
      <c r="M32" s="66" t="s">
        <v>30</v>
      </c>
      <c r="N32" s="64" t="s">
        <v>31</v>
      </c>
      <c r="O32" s="68">
        <v>14521.7</v>
      </c>
      <c r="P32" s="69">
        <v>0</v>
      </c>
      <c r="Q32" s="70">
        <v>2</v>
      </c>
      <c r="R32" s="64">
        <v>0</v>
      </c>
      <c r="S32" s="69">
        <v>29043.4</v>
      </c>
    </row>
    <row r="33" spans="2:19" s="67" customFormat="1" ht="37.950000000000003" customHeight="1" x14ac:dyDescent="0.45">
      <c r="B33" s="61">
        <v>2</v>
      </c>
      <c r="C33" s="62">
        <v>21</v>
      </c>
      <c r="D33" s="62">
        <v>20</v>
      </c>
      <c r="E33" s="63" t="s">
        <v>26</v>
      </c>
      <c r="F33" s="64">
        <v>2</v>
      </c>
      <c r="G33" s="65">
        <v>11301</v>
      </c>
      <c r="H33" s="66">
        <v>2</v>
      </c>
      <c r="I33" s="65" t="s">
        <v>56</v>
      </c>
      <c r="J33" s="67" t="s">
        <v>57</v>
      </c>
      <c r="K33" s="66">
        <v>2</v>
      </c>
      <c r="L33" s="66" t="s">
        <v>58</v>
      </c>
      <c r="M33" s="66" t="s">
        <v>30</v>
      </c>
      <c r="N33" s="64" t="s">
        <v>31</v>
      </c>
      <c r="O33" s="68">
        <v>14521.7</v>
      </c>
      <c r="P33" s="69">
        <v>0</v>
      </c>
      <c r="Q33" s="70">
        <v>4</v>
      </c>
      <c r="R33" s="64">
        <v>0</v>
      </c>
      <c r="S33" s="69">
        <v>58086.8</v>
      </c>
    </row>
    <row r="34" spans="2:19" s="67" customFormat="1" ht="37.950000000000003" customHeight="1" x14ac:dyDescent="0.45">
      <c r="B34" s="61">
        <v>2</v>
      </c>
      <c r="C34" s="62">
        <v>21</v>
      </c>
      <c r="D34" s="62">
        <v>20</v>
      </c>
      <c r="E34" s="63" t="s">
        <v>26</v>
      </c>
      <c r="F34" s="64">
        <v>1</v>
      </c>
      <c r="G34" s="65">
        <v>11301</v>
      </c>
      <c r="H34" s="66">
        <v>2</v>
      </c>
      <c r="I34" s="65" t="s">
        <v>56</v>
      </c>
      <c r="J34" s="67" t="s">
        <v>57</v>
      </c>
      <c r="K34" s="66">
        <v>2</v>
      </c>
      <c r="L34" s="66" t="s">
        <v>58</v>
      </c>
      <c r="M34" s="66" t="s">
        <v>50</v>
      </c>
      <c r="N34" s="64" t="s">
        <v>31</v>
      </c>
      <c r="O34" s="68">
        <v>13699.5</v>
      </c>
      <c r="P34" s="69">
        <v>0</v>
      </c>
      <c r="Q34" s="70">
        <v>2</v>
      </c>
      <c r="R34" s="64">
        <v>0</v>
      </c>
      <c r="S34" s="69">
        <v>27399</v>
      </c>
    </row>
    <row r="35" spans="2:19" s="67" customFormat="1" ht="37.950000000000003" customHeight="1" x14ac:dyDescent="0.45">
      <c r="B35" s="61">
        <v>2</v>
      </c>
      <c r="C35" s="62">
        <v>21</v>
      </c>
      <c r="D35" s="62">
        <v>20</v>
      </c>
      <c r="E35" s="63" t="s">
        <v>26</v>
      </c>
      <c r="F35" s="64">
        <v>2</v>
      </c>
      <c r="G35" s="65">
        <v>11301</v>
      </c>
      <c r="H35" s="66">
        <v>2</v>
      </c>
      <c r="I35" s="65" t="s">
        <v>56</v>
      </c>
      <c r="J35" s="67" t="s">
        <v>57</v>
      </c>
      <c r="K35" s="66">
        <v>2</v>
      </c>
      <c r="L35" s="66" t="s">
        <v>58</v>
      </c>
      <c r="M35" s="66" t="s">
        <v>50</v>
      </c>
      <c r="N35" s="64" t="s">
        <v>31</v>
      </c>
      <c r="O35" s="68">
        <v>13699.5</v>
      </c>
      <c r="P35" s="69">
        <v>0</v>
      </c>
      <c r="Q35" s="70">
        <v>1</v>
      </c>
      <c r="R35" s="64">
        <v>0</v>
      </c>
      <c r="S35" s="69">
        <v>13699.5</v>
      </c>
    </row>
    <row r="36" spans="2:19" s="67" customFormat="1" ht="37.950000000000003" customHeight="1" x14ac:dyDescent="0.45">
      <c r="B36" s="61">
        <v>2</v>
      </c>
      <c r="C36" s="62">
        <v>21</v>
      </c>
      <c r="D36" s="62">
        <v>20</v>
      </c>
      <c r="E36" s="63" t="s">
        <v>26</v>
      </c>
      <c r="F36" s="64">
        <v>1</v>
      </c>
      <c r="G36" s="65">
        <v>11301</v>
      </c>
      <c r="H36" s="66">
        <v>2</v>
      </c>
      <c r="I36" s="65" t="s">
        <v>56</v>
      </c>
      <c r="J36" s="67" t="s">
        <v>57</v>
      </c>
      <c r="K36" s="66">
        <v>2</v>
      </c>
      <c r="L36" s="66" t="s">
        <v>58</v>
      </c>
      <c r="M36" s="66" t="s">
        <v>59</v>
      </c>
      <c r="N36" s="64" t="s">
        <v>31</v>
      </c>
      <c r="O36" s="68">
        <v>12965.45</v>
      </c>
      <c r="P36" s="69">
        <v>0</v>
      </c>
      <c r="Q36" s="70">
        <v>1</v>
      </c>
      <c r="R36" s="64">
        <v>0</v>
      </c>
      <c r="S36" s="69">
        <v>12965.45</v>
      </c>
    </row>
    <row r="37" spans="2:19" s="67" customFormat="1" ht="37.950000000000003" customHeight="1" x14ac:dyDescent="0.45">
      <c r="B37" s="61">
        <v>2</v>
      </c>
      <c r="C37" s="62">
        <v>21</v>
      </c>
      <c r="D37" s="62">
        <v>20</v>
      </c>
      <c r="E37" s="63" t="s">
        <v>26</v>
      </c>
      <c r="F37" s="64">
        <v>2</v>
      </c>
      <c r="G37" s="65">
        <v>11301</v>
      </c>
      <c r="H37" s="66">
        <v>2</v>
      </c>
      <c r="I37" s="65" t="s">
        <v>60</v>
      </c>
      <c r="J37" s="67" t="s">
        <v>61</v>
      </c>
      <c r="K37" s="66">
        <v>2</v>
      </c>
      <c r="L37" s="66" t="s">
        <v>62</v>
      </c>
      <c r="M37" s="66" t="s">
        <v>30</v>
      </c>
      <c r="N37" s="64" t="s">
        <v>31</v>
      </c>
      <c r="O37" s="68">
        <v>22390.75</v>
      </c>
      <c r="P37" s="69">
        <v>0</v>
      </c>
      <c r="Q37" s="70">
        <v>18</v>
      </c>
      <c r="R37" s="64">
        <v>0</v>
      </c>
      <c r="S37" s="69">
        <v>403033.5</v>
      </c>
    </row>
    <row r="38" spans="2:19" s="67" customFormat="1" ht="37.950000000000003" customHeight="1" x14ac:dyDescent="0.45">
      <c r="B38" s="61">
        <v>2</v>
      </c>
      <c r="C38" s="62">
        <v>21</v>
      </c>
      <c r="D38" s="62">
        <v>20</v>
      </c>
      <c r="E38" s="63" t="s">
        <v>26</v>
      </c>
      <c r="F38" s="64">
        <v>1</v>
      </c>
      <c r="G38" s="65">
        <v>11301</v>
      </c>
      <c r="H38" s="66">
        <v>2</v>
      </c>
      <c r="I38" s="65" t="s">
        <v>60</v>
      </c>
      <c r="J38" s="67" t="s">
        <v>61</v>
      </c>
      <c r="K38" s="66">
        <v>2</v>
      </c>
      <c r="L38" s="66" t="s">
        <v>62</v>
      </c>
      <c r="M38" s="66" t="s">
        <v>30</v>
      </c>
      <c r="N38" s="64" t="s">
        <v>31</v>
      </c>
      <c r="O38" s="68">
        <v>22390.75</v>
      </c>
      <c r="P38" s="69">
        <v>0</v>
      </c>
      <c r="Q38" s="70">
        <v>5</v>
      </c>
      <c r="R38" s="64">
        <v>0</v>
      </c>
      <c r="S38" s="69">
        <v>111953.75</v>
      </c>
    </row>
    <row r="39" spans="2:19" s="67" customFormat="1" ht="37.950000000000003" customHeight="1" x14ac:dyDescent="0.45">
      <c r="B39" s="61">
        <v>2</v>
      </c>
      <c r="C39" s="62">
        <v>21</v>
      </c>
      <c r="D39" s="62">
        <v>20</v>
      </c>
      <c r="E39" s="63" t="s">
        <v>26</v>
      </c>
      <c r="F39" s="64">
        <v>2</v>
      </c>
      <c r="G39" s="65">
        <v>11301</v>
      </c>
      <c r="H39" s="66">
        <v>2</v>
      </c>
      <c r="I39" s="65" t="s">
        <v>60</v>
      </c>
      <c r="J39" s="67" t="s">
        <v>61</v>
      </c>
      <c r="K39" s="66">
        <v>2</v>
      </c>
      <c r="L39" s="66" t="s">
        <v>62</v>
      </c>
      <c r="M39" s="66" t="s">
        <v>50</v>
      </c>
      <c r="N39" s="64" t="s">
        <v>31</v>
      </c>
      <c r="O39" s="68">
        <v>21123.75</v>
      </c>
      <c r="P39" s="69">
        <v>0</v>
      </c>
      <c r="Q39" s="70">
        <v>7</v>
      </c>
      <c r="R39" s="64">
        <v>0</v>
      </c>
      <c r="S39" s="69">
        <v>147866.25</v>
      </c>
    </row>
    <row r="40" spans="2:19" s="67" customFormat="1" ht="37.950000000000003" customHeight="1" x14ac:dyDescent="0.45">
      <c r="B40" s="61">
        <v>2</v>
      </c>
      <c r="C40" s="62">
        <v>21</v>
      </c>
      <c r="D40" s="62">
        <v>20</v>
      </c>
      <c r="E40" s="63" t="s">
        <v>26</v>
      </c>
      <c r="F40" s="64">
        <v>1</v>
      </c>
      <c r="G40" s="65">
        <v>11301</v>
      </c>
      <c r="H40" s="66">
        <v>2</v>
      </c>
      <c r="I40" s="65" t="s">
        <v>60</v>
      </c>
      <c r="J40" s="67" t="s">
        <v>61</v>
      </c>
      <c r="K40" s="66">
        <v>2</v>
      </c>
      <c r="L40" s="66" t="s">
        <v>62</v>
      </c>
      <c r="M40" s="66" t="s">
        <v>50</v>
      </c>
      <c r="N40" s="64" t="s">
        <v>31</v>
      </c>
      <c r="O40" s="68">
        <v>21123.75</v>
      </c>
      <c r="P40" s="69">
        <v>0</v>
      </c>
      <c r="Q40" s="70">
        <v>1</v>
      </c>
      <c r="R40" s="64">
        <v>0</v>
      </c>
      <c r="S40" s="69">
        <v>21123.75</v>
      </c>
    </row>
    <row r="41" spans="2:19" s="67" customFormat="1" ht="37.950000000000003" customHeight="1" x14ac:dyDescent="0.45">
      <c r="B41" s="61">
        <v>2</v>
      </c>
      <c r="C41" s="62">
        <v>21</v>
      </c>
      <c r="D41" s="62">
        <v>20</v>
      </c>
      <c r="E41" s="63" t="s">
        <v>26</v>
      </c>
      <c r="F41" s="64">
        <v>2</v>
      </c>
      <c r="G41" s="65">
        <v>11301</v>
      </c>
      <c r="H41" s="66">
        <v>2</v>
      </c>
      <c r="I41" s="65" t="s">
        <v>60</v>
      </c>
      <c r="J41" s="67" t="s">
        <v>61</v>
      </c>
      <c r="K41" s="66">
        <v>2</v>
      </c>
      <c r="L41" s="66" t="s">
        <v>62</v>
      </c>
      <c r="M41" s="66" t="s">
        <v>59</v>
      </c>
      <c r="N41" s="64" t="s">
        <v>31</v>
      </c>
      <c r="O41" s="68">
        <v>19992</v>
      </c>
      <c r="P41" s="69">
        <v>0</v>
      </c>
      <c r="Q41" s="70">
        <v>2</v>
      </c>
      <c r="R41" s="64">
        <v>0</v>
      </c>
      <c r="S41" s="69">
        <v>39984</v>
      </c>
    </row>
    <row r="42" spans="2:19" s="67" customFormat="1" ht="37.950000000000003" customHeight="1" x14ac:dyDescent="0.45">
      <c r="B42" s="61">
        <v>2</v>
      </c>
      <c r="C42" s="62">
        <v>21</v>
      </c>
      <c r="D42" s="62">
        <v>20</v>
      </c>
      <c r="E42" s="63" t="s">
        <v>26</v>
      </c>
      <c r="F42" s="64">
        <v>1</v>
      </c>
      <c r="G42" s="65">
        <v>11301</v>
      </c>
      <c r="H42" s="66">
        <v>2</v>
      </c>
      <c r="I42" s="65" t="s">
        <v>60</v>
      </c>
      <c r="J42" s="67" t="s">
        <v>61</v>
      </c>
      <c r="K42" s="66">
        <v>2</v>
      </c>
      <c r="L42" s="66" t="s">
        <v>62</v>
      </c>
      <c r="M42" s="66" t="s">
        <v>59</v>
      </c>
      <c r="N42" s="64" t="s">
        <v>31</v>
      </c>
      <c r="O42" s="68">
        <v>19992</v>
      </c>
      <c r="P42" s="69">
        <v>0</v>
      </c>
      <c r="Q42" s="70">
        <v>2</v>
      </c>
      <c r="R42" s="64">
        <v>0</v>
      </c>
      <c r="S42" s="69">
        <v>39984</v>
      </c>
    </row>
    <row r="43" spans="2:19" s="67" customFormat="1" ht="37.950000000000003" customHeight="1" x14ac:dyDescent="0.45">
      <c r="B43" s="61">
        <v>2</v>
      </c>
      <c r="C43" s="62">
        <v>21</v>
      </c>
      <c r="D43" s="62">
        <v>20</v>
      </c>
      <c r="E43" s="63" t="s">
        <v>26</v>
      </c>
      <c r="F43" s="64">
        <v>2</v>
      </c>
      <c r="G43" s="65">
        <v>11301</v>
      </c>
      <c r="H43" s="66">
        <v>2</v>
      </c>
      <c r="I43" s="65" t="s">
        <v>63</v>
      </c>
      <c r="J43" s="67" t="s">
        <v>64</v>
      </c>
      <c r="K43" s="66">
        <v>2</v>
      </c>
      <c r="L43" s="66" t="s">
        <v>34</v>
      </c>
      <c r="M43" s="66" t="s">
        <v>30</v>
      </c>
      <c r="N43" s="64" t="s">
        <v>31</v>
      </c>
      <c r="O43" s="68">
        <v>7059.85</v>
      </c>
      <c r="P43" s="69">
        <v>0</v>
      </c>
      <c r="Q43" s="70">
        <v>4</v>
      </c>
      <c r="R43" s="64">
        <v>0</v>
      </c>
      <c r="S43" s="69">
        <v>28239.4</v>
      </c>
    </row>
    <row r="44" spans="2:19" s="67" customFormat="1" ht="37.950000000000003" customHeight="1" x14ac:dyDescent="0.45">
      <c r="B44" s="61">
        <v>2</v>
      </c>
      <c r="C44" s="62">
        <v>21</v>
      </c>
      <c r="D44" s="62">
        <v>20</v>
      </c>
      <c r="E44" s="63" t="s">
        <v>26</v>
      </c>
      <c r="F44" s="64">
        <v>1</v>
      </c>
      <c r="G44" s="65">
        <v>11301</v>
      </c>
      <c r="H44" s="66">
        <v>2</v>
      </c>
      <c r="I44" s="65" t="s">
        <v>65</v>
      </c>
      <c r="J44" s="67" t="s">
        <v>66</v>
      </c>
      <c r="K44" s="66">
        <v>2</v>
      </c>
      <c r="L44" s="66" t="s">
        <v>67</v>
      </c>
      <c r="M44" s="66" t="s">
        <v>30</v>
      </c>
      <c r="N44" s="64" t="s">
        <v>31</v>
      </c>
      <c r="O44" s="68">
        <v>7343.6</v>
      </c>
      <c r="P44" s="69">
        <v>0</v>
      </c>
      <c r="Q44" s="70">
        <v>6</v>
      </c>
      <c r="R44" s="64">
        <v>0</v>
      </c>
      <c r="S44" s="69">
        <v>44061.599999999999</v>
      </c>
    </row>
    <row r="45" spans="2:19" s="67" customFormat="1" ht="37.950000000000003" customHeight="1" x14ac:dyDescent="0.45">
      <c r="B45" s="61">
        <v>2</v>
      </c>
      <c r="C45" s="62">
        <v>21</v>
      </c>
      <c r="D45" s="62">
        <v>20</v>
      </c>
      <c r="E45" s="63" t="s">
        <v>26</v>
      </c>
      <c r="F45" s="64">
        <v>1</v>
      </c>
      <c r="G45" s="65">
        <v>11301</v>
      </c>
      <c r="H45" s="66">
        <v>2</v>
      </c>
      <c r="I45" s="65" t="s">
        <v>68</v>
      </c>
      <c r="J45" s="67" t="s">
        <v>69</v>
      </c>
      <c r="K45" s="66">
        <v>2</v>
      </c>
      <c r="L45" s="66" t="s">
        <v>46</v>
      </c>
      <c r="M45" s="66" t="s">
        <v>30</v>
      </c>
      <c r="N45" s="64" t="s">
        <v>31</v>
      </c>
      <c r="O45" s="68">
        <v>7630.4500000000007</v>
      </c>
      <c r="P45" s="69">
        <v>0</v>
      </c>
      <c r="Q45" s="70">
        <v>3</v>
      </c>
      <c r="R45" s="64">
        <v>0</v>
      </c>
      <c r="S45" s="69">
        <v>22891.35</v>
      </c>
    </row>
    <row r="46" spans="2:19" s="67" customFormat="1" ht="37.950000000000003" customHeight="1" x14ac:dyDescent="0.45">
      <c r="B46" s="61">
        <v>2</v>
      </c>
      <c r="C46" s="62">
        <v>21</v>
      </c>
      <c r="D46" s="62">
        <v>20</v>
      </c>
      <c r="E46" s="63" t="s">
        <v>26</v>
      </c>
      <c r="F46" s="64">
        <v>1</v>
      </c>
      <c r="G46" s="65">
        <v>11301</v>
      </c>
      <c r="H46" s="71">
        <v>2</v>
      </c>
      <c r="I46" s="65" t="s">
        <v>68</v>
      </c>
      <c r="J46" s="67" t="s">
        <v>69</v>
      </c>
      <c r="K46" s="66">
        <v>2</v>
      </c>
      <c r="L46" s="71" t="s">
        <v>46</v>
      </c>
      <c r="M46" s="71" t="s">
        <v>30</v>
      </c>
      <c r="N46" s="64" t="s">
        <v>31</v>
      </c>
      <c r="O46" s="68">
        <v>7630.4500000000007</v>
      </c>
      <c r="P46" s="69">
        <v>0</v>
      </c>
      <c r="Q46" s="70">
        <v>2</v>
      </c>
      <c r="R46" s="64">
        <v>0</v>
      </c>
      <c r="S46" s="69">
        <v>15260.9</v>
      </c>
    </row>
    <row r="47" spans="2:19" s="67" customFormat="1" ht="37.950000000000003" customHeight="1" x14ac:dyDescent="0.45">
      <c r="B47" s="61">
        <v>2</v>
      </c>
      <c r="C47" s="62">
        <v>21</v>
      </c>
      <c r="D47" s="62">
        <v>20</v>
      </c>
      <c r="E47" s="63" t="s">
        <v>26</v>
      </c>
      <c r="F47" s="64">
        <v>2</v>
      </c>
      <c r="G47" s="65">
        <v>11301</v>
      </c>
      <c r="H47" s="71">
        <v>2</v>
      </c>
      <c r="I47" s="65" t="s">
        <v>70</v>
      </c>
      <c r="J47" s="67" t="s">
        <v>71</v>
      </c>
      <c r="K47" s="66">
        <v>2</v>
      </c>
      <c r="L47" s="71" t="s">
        <v>49</v>
      </c>
      <c r="M47" s="71" t="s">
        <v>30</v>
      </c>
      <c r="N47" s="64" t="s">
        <v>31</v>
      </c>
      <c r="O47" s="68">
        <v>6220.4000000000005</v>
      </c>
      <c r="P47" s="69">
        <v>0</v>
      </c>
      <c r="Q47" s="70">
        <v>7</v>
      </c>
      <c r="R47" s="64">
        <v>0</v>
      </c>
      <c r="S47" s="72">
        <v>43542.8</v>
      </c>
    </row>
    <row r="48" spans="2:19" s="67" customFormat="1" ht="37.950000000000003" customHeight="1" x14ac:dyDescent="0.45">
      <c r="B48" s="61">
        <v>2</v>
      </c>
      <c r="C48" s="62">
        <v>21</v>
      </c>
      <c r="D48" s="62">
        <v>20</v>
      </c>
      <c r="E48" s="63" t="s">
        <v>26</v>
      </c>
      <c r="F48" s="64">
        <v>1</v>
      </c>
      <c r="G48" s="65">
        <v>11301</v>
      </c>
      <c r="H48" s="71">
        <v>2</v>
      </c>
      <c r="I48" s="65" t="s">
        <v>70</v>
      </c>
      <c r="J48" s="67" t="s">
        <v>71</v>
      </c>
      <c r="K48" s="66">
        <v>2</v>
      </c>
      <c r="L48" s="71" t="s">
        <v>49</v>
      </c>
      <c r="M48" s="71" t="s">
        <v>30</v>
      </c>
      <c r="N48" s="64" t="s">
        <v>31</v>
      </c>
      <c r="O48" s="68">
        <v>6220.4000000000005</v>
      </c>
      <c r="P48" s="69">
        <v>0</v>
      </c>
      <c r="Q48" s="70">
        <v>3</v>
      </c>
      <c r="R48" s="64">
        <v>0</v>
      </c>
      <c r="S48" s="72">
        <v>18661.2</v>
      </c>
    </row>
    <row r="49" spans="2:19" s="67" customFormat="1" ht="37.950000000000003" customHeight="1" x14ac:dyDescent="0.45">
      <c r="B49" s="61">
        <v>2</v>
      </c>
      <c r="C49" s="62">
        <v>21</v>
      </c>
      <c r="D49" s="62">
        <v>20</v>
      </c>
      <c r="E49" s="63" t="s">
        <v>26</v>
      </c>
      <c r="F49" s="64">
        <v>2</v>
      </c>
      <c r="G49" s="65">
        <v>11301</v>
      </c>
      <c r="H49" s="71">
        <v>2</v>
      </c>
      <c r="I49" s="65" t="s">
        <v>70</v>
      </c>
      <c r="J49" s="67" t="s">
        <v>71</v>
      </c>
      <c r="K49" s="66">
        <v>2</v>
      </c>
      <c r="L49" s="71" t="s">
        <v>49</v>
      </c>
      <c r="M49" s="71" t="s">
        <v>50</v>
      </c>
      <c r="N49" s="64" t="s">
        <v>31</v>
      </c>
      <c r="O49" s="68">
        <v>5868.4000000000005</v>
      </c>
      <c r="P49" s="69">
        <v>0</v>
      </c>
      <c r="Q49" s="70">
        <v>7</v>
      </c>
      <c r="R49" s="64">
        <v>0</v>
      </c>
      <c r="S49" s="72">
        <v>41078.800000000003</v>
      </c>
    </row>
    <row r="50" spans="2:19" ht="15" customHeight="1" x14ac:dyDescent="0.3"/>
    <row r="51" spans="2:19" ht="15" customHeight="1" x14ac:dyDescent="0.3"/>
    <row r="52" spans="2:19" ht="24" customHeight="1" x14ac:dyDescent="0.3"/>
    <row r="53" spans="2:19" ht="15" customHeight="1" x14ac:dyDescent="0.3"/>
    <row r="54" spans="2:19" ht="15" customHeight="1" x14ac:dyDescent="0.3"/>
    <row r="55" spans="2:19" ht="15" customHeight="1" x14ac:dyDescent="0.3"/>
    <row r="56" spans="2:19" ht="15" customHeight="1" x14ac:dyDescent="0.3"/>
    <row r="57" spans="2:19" ht="15" customHeight="1" x14ac:dyDescent="0.3"/>
    <row r="58" spans="2:19" ht="15" customHeight="1" x14ac:dyDescent="0.3"/>
    <row r="59" spans="2:19" s="107" customFormat="1" ht="31.2" x14ac:dyDescent="0.6">
      <c r="B59" s="103" t="s">
        <v>0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O59" s="104"/>
      <c r="P59" s="104"/>
      <c r="Q59" s="106" t="s">
        <v>1</v>
      </c>
      <c r="R59" s="120" t="s">
        <v>2</v>
      </c>
      <c r="S59" s="121"/>
    </row>
    <row r="60" spans="2:19" s="107" customFormat="1" ht="31.2" x14ac:dyDescent="0.6">
      <c r="B60" s="122" t="s">
        <v>92</v>
      </c>
      <c r="C60" s="123"/>
      <c r="D60" s="123"/>
      <c r="E60" s="123"/>
      <c r="F60" s="123"/>
      <c r="G60" s="123"/>
      <c r="H60" s="123"/>
      <c r="I60" s="123"/>
      <c r="J60" s="123"/>
      <c r="K60" s="108"/>
      <c r="L60" s="108"/>
      <c r="M60" s="108"/>
      <c r="N60" s="109"/>
      <c r="O60" s="108"/>
      <c r="P60" s="124" t="s">
        <v>4</v>
      </c>
      <c r="Q60" s="124"/>
      <c r="R60" s="110" t="str">
        <f>R10</f>
        <v>1er. Trimestre 2017</v>
      </c>
      <c r="S60" s="111"/>
    </row>
    <row r="61" spans="2:19" s="107" customFormat="1" ht="31.2" x14ac:dyDescent="0.6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4"/>
      <c r="O61" s="113"/>
      <c r="P61" s="113"/>
      <c r="Q61" s="113"/>
      <c r="R61" s="113"/>
      <c r="S61" s="115" t="s">
        <v>90</v>
      </c>
    </row>
    <row r="62" spans="2:19" ht="5.0999999999999996" customHeight="1" x14ac:dyDescent="0.3"/>
    <row r="63" spans="2:19" s="55" customFormat="1" ht="22.5" customHeight="1" x14ac:dyDescent="0.35">
      <c r="B63" s="116" t="s">
        <v>6</v>
      </c>
      <c r="C63" s="116" t="s">
        <v>7</v>
      </c>
      <c r="D63" s="116" t="s">
        <v>8</v>
      </c>
      <c r="E63" s="116" t="s">
        <v>9</v>
      </c>
      <c r="F63" s="116" t="s">
        <v>10</v>
      </c>
      <c r="G63" s="116" t="s">
        <v>11</v>
      </c>
      <c r="H63" s="118" t="s">
        <v>12</v>
      </c>
      <c r="I63" s="118"/>
      <c r="J63" s="118"/>
      <c r="K63" s="116" t="s">
        <v>13</v>
      </c>
      <c r="L63" s="116" t="s">
        <v>14</v>
      </c>
      <c r="M63" s="116" t="s">
        <v>15</v>
      </c>
      <c r="N63" s="116" t="s">
        <v>16</v>
      </c>
      <c r="O63" s="116" t="s">
        <v>17</v>
      </c>
      <c r="P63" s="116" t="s">
        <v>18</v>
      </c>
      <c r="Q63" s="116" t="s">
        <v>19</v>
      </c>
      <c r="R63" s="116" t="s">
        <v>20</v>
      </c>
      <c r="S63" s="116" t="s">
        <v>21</v>
      </c>
    </row>
    <row r="64" spans="2:19" s="55" customFormat="1" ht="62.25" customHeight="1" x14ac:dyDescent="0.35">
      <c r="B64" s="116"/>
      <c r="C64" s="116"/>
      <c r="D64" s="116"/>
      <c r="E64" s="116"/>
      <c r="F64" s="116"/>
      <c r="G64" s="116"/>
      <c r="H64" s="17" t="s">
        <v>22</v>
      </c>
      <c r="I64" s="17" t="s">
        <v>23</v>
      </c>
      <c r="J64" s="18" t="s">
        <v>24</v>
      </c>
      <c r="K64" s="116"/>
      <c r="L64" s="116"/>
      <c r="M64" s="116"/>
      <c r="N64" s="116"/>
      <c r="O64" s="116"/>
      <c r="P64" s="116"/>
      <c r="Q64" s="116"/>
      <c r="R64" s="116"/>
      <c r="S64" s="116"/>
    </row>
    <row r="65" spans="2:19" s="67" customFormat="1" ht="37.950000000000003" customHeight="1" x14ac:dyDescent="0.45">
      <c r="B65" s="77">
        <v>2</v>
      </c>
      <c r="C65" s="77">
        <v>21</v>
      </c>
      <c r="D65" s="77">
        <v>20</v>
      </c>
      <c r="E65" s="78" t="s">
        <v>26</v>
      </c>
      <c r="F65" s="73">
        <v>1</v>
      </c>
      <c r="G65" s="79">
        <v>11301</v>
      </c>
      <c r="H65" s="80">
        <v>2</v>
      </c>
      <c r="I65" s="79" t="s">
        <v>70</v>
      </c>
      <c r="J65" s="74" t="s">
        <v>71</v>
      </c>
      <c r="K65" s="75">
        <v>2</v>
      </c>
      <c r="L65" s="80" t="s">
        <v>49</v>
      </c>
      <c r="M65" s="80" t="s">
        <v>50</v>
      </c>
      <c r="N65" s="73" t="s">
        <v>31</v>
      </c>
      <c r="O65" s="81">
        <v>5868.4000000000005</v>
      </c>
      <c r="P65" s="76">
        <v>0</v>
      </c>
      <c r="Q65" s="82">
        <v>1</v>
      </c>
      <c r="R65" s="73">
        <v>0</v>
      </c>
      <c r="S65" s="83">
        <v>5868.4000000000005</v>
      </c>
    </row>
    <row r="66" spans="2:19" s="67" customFormat="1" ht="37.950000000000003" customHeight="1" x14ac:dyDescent="0.45">
      <c r="B66" s="77">
        <v>2</v>
      </c>
      <c r="C66" s="77">
        <v>21</v>
      </c>
      <c r="D66" s="77">
        <v>20</v>
      </c>
      <c r="E66" s="78" t="s">
        <v>26</v>
      </c>
      <c r="F66" s="73">
        <v>2</v>
      </c>
      <c r="G66" s="79">
        <v>11301</v>
      </c>
      <c r="H66" s="80">
        <v>2</v>
      </c>
      <c r="I66" s="79" t="s">
        <v>72</v>
      </c>
      <c r="J66" s="74" t="s">
        <v>73</v>
      </c>
      <c r="K66" s="75">
        <v>2</v>
      </c>
      <c r="L66" s="80" t="s">
        <v>74</v>
      </c>
      <c r="M66" s="80" t="s">
        <v>30</v>
      </c>
      <c r="N66" s="73" t="s">
        <v>31</v>
      </c>
      <c r="O66" s="81">
        <v>6778.6</v>
      </c>
      <c r="P66" s="76">
        <v>0</v>
      </c>
      <c r="Q66" s="82">
        <v>15</v>
      </c>
      <c r="R66" s="73">
        <v>0</v>
      </c>
      <c r="S66" s="83">
        <v>101679</v>
      </c>
    </row>
    <row r="67" spans="2:19" s="67" customFormat="1" ht="37.950000000000003" customHeight="1" x14ac:dyDescent="0.45">
      <c r="B67" s="77">
        <v>2</v>
      </c>
      <c r="C67" s="77">
        <v>21</v>
      </c>
      <c r="D67" s="77">
        <v>20</v>
      </c>
      <c r="E67" s="78" t="s">
        <v>26</v>
      </c>
      <c r="F67" s="73">
        <v>1</v>
      </c>
      <c r="G67" s="79">
        <v>11301</v>
      </c>
      <c r="H67" s="80">
        <v>2</v>
      </c>
      <c r="I67" s="79" t="s">
        <v>75</v>
      </c>
      <c r="J67" s="74" t="s">
        <v>76</v>
      </c>
      <c r="K67" s="75">
        <v>2</v>
      </c>
      <c r="L67" s="80" t="s">
        <v>67</v>
      </c>
      <c r="M67" s="80" t="s">
        <v>30</v>
      </c>
      <c r="N67" s="73" t="s">
        <v>31</v>
      </c>
      <c r="O67" s="81">
        <v>7343.6</v>
      </c>
      <c r="P67" s="76">
        <v>0</v>
      </c>
      <c r="Q67" s="82">
        <v>4</v>
      </c>
      <c r="R67" s="73">
        <v>0</v>
      </c>
      <c r="S67" s="83">
        <v>29374.400000000001</v>
      </c>
    </row>
    <row r="68" spans="2:19" s="67" customFormat="1" ht="37.950000000000003" customHeight="1" x14ac:dyDescent="0.45">
      <c r="B68" s="77">
        <v>2</v>
      </c>
      <c r="C68" s="77">
        <v>21</v>
      </c>
      <c r="D68" s="77">
        <v>20</v>
      </c>
      <c r="E68" s="78" t="s">
        <v>26</v>
      </c>
      <c r="F68" s="73">
        <v>1</v>
      </c>
      <c r="G68" s="79">
        <v>11301</v>
      </c>
      <c r="H68" s="80">
        <v>2</v>
      </c>
      <c r="I68" s="79" t="s">
        <v>77</v>
      </c>
      <c r="J68" s="74" t="s">
        <v>78</v>
      </c>
      <c r="K68" s="75">
        <v>2</v>
      </c>
      <c r="L68" s="80" t="s">
        <v>79</v>
      </c>
      <c r="M68" s="80" t="s">
        <v>30</v>
      </c>
      <c r="N68" s="73" t="s">
        <v>31</v>
      </c>
      <c r="O68" s="81">
        <v>7918.4500000000007</v>
      </c>
      <c r="P68" s="76">
        <v>0</v>
      </c>
      <c r="Q68" s="82">
        <v>1</v>
      </c>
      <c r="R68" s="73">
        <v>0</v>
      </c>
      <c r="S68" s="83">
        <v>7918.4500000000007</v>
      </c>
    </row>
    <row r="69" spans="2:19" s="67" customFormat="1" ht="37.950000000000003" customHeight="1" x14ac:dyDescent="0.45">
      <c r="B69" s="77">
        <v>2</v>
      </c>
      <c r="C69" s="77">
        <v>21</v>
      </c>
      <c r="D69" s="77">
        <v>20</v>
      </c>
      <c r="E69" s="78" t="s">
        <v>26</v>
      </c>
      <c r="F69" s="84">
        <v>1</v>
      </c>
      <c r="G69" s="79">
        <v>11301</v>
      </c>
      <c r="H69" s="80">
        <v>2</v>
      </c>
      <c r="I69" s="79" t="s">
        <v>80</v>
      </c>
      <c r="J69" s="74" t="s">
        <v>81</v>
      </c>
      <c r="K69" s="75">
        <v>2</v>
      </c>
      <c r="L69" s="80" t="s">
        <v>53</v>
      </c>
      <c r="M69" s="80" t="s">
        <v>30</v>
      </c>
      <c r="N69" s="73" t="s">
        <v>31</v>
      </c>
      <c r="O69" s="85">
        <v>8210.9500000000007</v>
      </c>
      <c r="P69" s="86">
        <v>0</v>
      </c>
      <c r="Q69" s="80">
        <v>1</v>
      </c>
      <c r="R69" s="87">
        <v>0</v>
      </c>
      <c r="S69" s="83" t="s">
        <v>82</v>
      </c>
    </row>
    <row r="70" spans="2:19" s="67" customFormat="1" ht="34.950000000000003" customHeight="1" x14ac:dyDescent="0.45">
      <c r="B70" s="88">
        <f>COUNT(Tabla15[Clave Tipo educativo])</f>
        <v>38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90"/>
      <c r="N70" s="90" t="s">
        <v>83</v>
      </c>
      <c r="O70" s="91">
        <f>SUBTOTAL(109,Tabla15[Monto mensual
por plaza jornada])</f>
        <v>393104.15</v>
      </c>
      <c r="P70" s="91">
        <f>SUBTOTAL(109,Tabla15[Monto mensual
Por Plaza HSM])</f>
        <v>0</v>
      </c>
      <c r="Q70" s="92">
        <f>SUBTOTAL(109,Tabla15[Número de Plazas Jornada])</f>
        <v>149</v>
      </c>
      <c r="R70" s="92">
        <f>SUBTOTAL(109,Tabla15[Número de Plazas HSM])</f>
        <v>0</v>
      </c>
      <c r="S70" s="93"/>
    </row>
    <row r="71" spans="2:19" s="67" customFormat="1" ht="34.950000000000003" customHeight="1" x14ac:dyDescent="0.45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0"/>
      <c r="N71" s="64"/>
      <c r="O71" s="96"/>
      <c r="P71" s="97"/>
      <c r="Q71" s="117" t="s">
        <v>84</v>
      </c>
      <c r="R71" s="117"/>
      <c r="S71" s="98">
        <f>SUBTOTAL(109,Tabla15[Monto total autorizado])</f>
        <v>1638205.9</v>
      </c>
    </row>
    <row r="72" spans="2:19" x14ac:dyDescent="0.3"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1"/>
      <c r="N72" s="52"/>
      <c r="O72" s="51"/>
      <c r="P72" s="51"/>
      <c r="Q72" s="51"/>
      <c r="R72" s="51"/>
      <c r="S72" s="53"/>
    </row>
    <row r="73" spans="2:19" s="67" customFormat="1" ht="23.4" x14ac:dyDescent="0.45">
      <c r="B73" s="99" t="s">
        <v>91</v>
      </c>
      <c r="F73" s="100"/>
      <c r="N73" s="64"/>
    </row>
    <row r="74" spans="2:19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58"/>
      <c r="P74" s="58"/>
      <c r="Q74" s="58"/>
      <c r="R74" s="58"/>
      <c r="S74" s="58"/>
    </row>
  </sheetData>
  <mergeCells count="39">
    <mergeCell ref="R9:S9"/>
    <mergeCell ref="B10:J10"/>
    <mergeCell ref="P10:Q10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R59:S59"/>
    <mergeCell ref="B60:J60"/>
    <mergeCell ref="P60:Q60"/>
    <mergeCell ref="K13:K14"/>
    <mergeCell ref="L13:L14"/>
    <mergeCell ref="M13:M14"/>
    <mergeCell ref="N13:N14"/>
    <mergeCell ref="O13:O14"/>
    <mergeCell ref="P13:P14"/>
    <mergeCell ref="O63:O64"/>
    <mergeCell ref="B63:B64"/>
    <mergeCell ref="C63:C64"/>
    <mergeCell ref="D63:D64"/>
    <mergeCell ref="E63:E64"/>
    <mergeCell ref="F63:F64"/>
    <mergeCell ref="G63:G64"/>
    <mergeCell ref="H63:J63"/>
    <mergeCell ref="K63:K64"/>
    <mergeCell ref="L63:L64"/>
    <mergeCell ref="M63:M64"/>
    <mergeCell ref="N63:N64"/>
    <mergeCell ref="P63:P64"/>
    <mergeCell ref="Q63:Q64"/>
    <mergeCell ref="R63:R64"/>
    <mergeCell ref="S63:S64"/>
    <mergeCell ref="Q71:R71"/>
  </mergeCells>
  <dataValidations count="1">
    <dataValidation allowBlank="1" showInputMessage="1" showErrorMessage="1" sqref="B10 B60"/>
  </dataValidations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9"/>
  <sheetViews>
    <sheetView showGridLines="0" view="pageBreakPreview" topLeftCell="A35" zoomScale="52" zoomScaleNormal="37" zoomScaleSheetLayoutView="52" zoomScalePageLayoutView="17" workbookViewId="0">
      <selection activeCell="E73" sqref="E73"/>
    </sheetView>
  </sheetViews>
  <sheetFormatPr baseColWidth="10" defaultRowHeight="14.4" x14ac:dyDescent="0.3"/>
  <cols>
    <col min="1" max="1" width="3.6640625" customWidth="1"/>
    <col min="2" max="2" width="17.109375" customWidth="1"/>
    <col min="3" max="3" width="17.88671875" customWidth="1"/>
    <col min="4" max="4" width="19" customWidth="1"/>
    <col min="5" max="5" width="55.109375" customWidth="1"/>
    <col min="6" max="6" width="26" customWidth="1"/>
    <col min="7" max="7" width="22.44140625" customWidth="1"/>
    <col min="8" max="8" width="18.6640625" customWidth="1"/>
    <col min="9" max="9" width="17.33203125" customWidth="1"/>
    <col min="10" max="10" width="49.6640625" customWidth="1"/>
    <col min="11" max="11" width="20.5546875" customWidth="1"/>
    <col min="12" max="12" width="13.6640625" customWidth="1"/>
    <col min="13" max="13" width="13.5546875" customWidth="1"/>
    <col min="14" max="14" width="22.5546875" style="1" customWidth="1"/>
    <col min="15" max="15" width="19.33203125" customWidth="1"/>
    <col min="16" max="16" width="18.109375" customWidth="1"/>
    <col min="17" max="17" width="16.33203125" customWidth="1"/>
    <col min="18" max="18" width="15.88671875" customWidth="1"/>
    <col min="19" max="19" width="20.5546875" customWidth="1"/>
    <col min="255" max="255" width="3.6640625" customWidth="1"/>
  </cols>
  <sheetData>
    <row r="1" spans="2:19" ht="15" customHeight="1" x14ac:dyDescent="0.3"/>
    <row r="2" spans="2:19" ht="15" customHeight="1" x14ac:dyDescent="0.3"/>
    <row r="3" spans="2:19" ht="15" customHeight="1" x14ac:dyDescent="0.3"/>
    <row r="4" spans="2:19" ht="15" customHeight="1" x14ac:dyDescent="0.3"/>
    <row r="5" spans="2:19" ht="15" customHeight="1" x14ac:dyDescent="0.3"/>
    <row r="6" spans="2:19" ht="15" customHeight="1" x14ac:dyDescent="0.3"/>
    <row r="7" spans="2:19" ht="15" customHeight="1" x14ac:dyDescent="0.3"/>
    <row r="8" spans="2:19" ht="15" customHeight="1" x14ac:dyDescent="0.3"/>
    <row r="9" spans="2:19" ht="23.4" x14ac:dyDescent="0.45">
      <c r="B9" s="2" t="s">
        <v>0</v>
      </c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5"/>
      <c r="O9" s="4"/>
      <c r="P9" s="3"/>
      <c r="Q9" s="6" t="s">
        <v>1</v>
      </c>
      <c r="R9" s="126" t="s">
        <v>2</v>
      </c>
      <c r="S9" s="127"/>
    </row>
    <row r="10" spans="2:19" ht="23.4" x14ac:dyDescent="0.45">
      <c r="B10" s="128" t="s">
        <v>3</v>
      </c>
      <c r="C10" s="129"/>
      <c r="D10" s="129"/>
      <c r="E10" s="129"/>
      <c r="F10" s="129"/>
      <c r="G10" s="129"/>
      <c r="H10" s="129"/>
      <c r="I10" s="129"/>
      <c r="J10" s="129"/>
      <c r="K10" s="7"/>
      <c r="L10" s="7"/>
      <c r="M10" s="7"/>
      <c r="N10" s="8"/>
      <c r="O10" s="7"/>
      <c r="P10" s="130" t="s">
        <v>4</v>
      </c>
      <c r="Q10" s="130"/>
      <c r="R10" s="9" t="str">
        <f>'[1]Caratula Resumen'!E18</f>
        <v>1er. Trimestre 2017</v>
      </c>
      <c r="S10" s="10"/>
    </row>
    <row r="11" spans="2:19" ht="23.4" x14ac:dyDescent="0.4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2"/>
      <c r="P11" s="14"/>
      <c r="Q11" s="14"/>
      <c r="R11" s="14"/>
      <c r="S11" s="15" t="s">
        <v>5</v>
      </c>
    </row>
    <row r="12" spans="2:19" ht="5.0999999999999996" customHeight="1" x14ac:dyDescent="0.3"/>
    <row r="13" spans="2:19" s="16" customFormat="1" ht="22.5" customHeight="1" x14ac:dyDescent="0.3">
      <c r="B13" s="116" t="s">
        <v>6</v>
      </c>
      <c r="C13" s="116" t="s">
        <v>7</v>
      </c>
      <c r="D13" s="116" t="s">
        <v>8</v>
      </c>
      <c r="E13" s="116" t="s">
        <v>9</v>
      </c>
      <c r="F13" s="116" t="s">
        <v>10</v>
      </c>
      <c r="G13" s="116" t="s">
        <v>11</v>
      </c>
      <c r="H13" s="118" t="s">
        <v>12</v>
      </c>
      <c r="I13" s="118"/>
      <c r="J13" s="118"/>
      <c r="K13" s="116" t="s">
        <v>13</v>
      </c>
      <c r="L13" s="116" t="s">
        <v>14</v>
      </c>
      <c r="M13" s="116" t="s">
        <v>15</v>
      </c>
      <c r="N13" s="116" t="s">
        <v>16</v>
      </c>
      <c r="O13" s="116" t="s">
        <v>17</v>
      </c>
      <c r="P13" s="116" t="s">
        <v>18</v>
      </c>
      <c r="Q13" s="116" t="s">
        <v>19</v>
      </c>
      <c r="R13" s="116" t="s">
        <v>20</v>
      </c>
      <c r="S13" s="116" t="s">
        <v>21</v>
      </c>
    </row>
    <row r="14" spans="2:19" s="16" customFormat="1" ht="62.25" customHeight="1" x14ac:dyDescent="0.3">
      <c r="B14" s="116"/>
      <c r="C14" s="116"/>
      <c r="D14" s="116"/>
      <c r="E14" s="116"/>
      <c r="F14" s="116"/>
      <c r="G14" s="116"/>
      <c r="H14" s="17" t="s">
        <v>22</v>
      </c>
      <c r="I14" s="17" t="s">
        <v>23</v>
      </c>
      <c r="J14" s="18" t="s">
        <v>24</v>
      </c>
      <c r="K14" s="116"/>
      <c r="L14" s="116"/>
      <c r="M14" s="116"/>
      <c r="N14" s="116"/>
      <c r="O14" s="116"/>
      <c r="P14" s="116"/>
      <c r="Q14" s="116"/>
      <c r="R14" s="116"/>
      <c r="S14" s="116"/>
    </row>
    <row r="15" spans="2:19" ht="5.0999999999999996" customHeight="1" x14ac:dyDescent="0.3"/>
    <row r="16" spans="2:19" ht="28.8" hidden="1" x14ac:dyDescent="0.3">
      <c r="B16" s="19" t="s">
        <v>6</v>
      </c>
      <c r="C16" s="19" t="s">
        <v>7</v>
      </c>
      <c r="D16" s="19" t="s">
        <v>8</v>
      </c>
      <c r="E16" s="19" t="s">
        <v>9</v>
      </c>
      <c r="F16" s="20" t="s">
        <v>10</v>
      </c>
      <c r="G16" s="20" t="s">
        <v>25</v>
      </c>
      <c r="H16" s="21" t="s">
        <v>22</v>
      </c>
      <c r="I16" s="21" t="s">
        <v>23</v>
      </c>
      <c r="J16" s="22" t="s">
        <v>24</v>
      </c>
      <c r="K16" s="20" t="s">
        <v>13</v>
      </c>
      <c r="L16" s="20" t="s">
        <v>14</v>
      </c>
      <c r="M16" s="20" t="s">
        <v>15</v>
      </c>
      <c r="N16" s="23" t="s">
        <v>16</v>
      </c>
      <c r="O16" s="20" t="s">
        <v>17</v>
      </c>
      <c r="P16" s="20" t="s">
        <v>18</v>
      </c>
      <c r="Q16" s="20" t="s">
        <v>19</v>
      </c>
      <c r="R16" s="20" t="s">
        <v>20</v>
      </c>
      <c r="S16" s="20" t="s">
        <v>21</v>
      </c>
    </row>
    <row r="17" spans="2:19" s="16" customFormat="1" ht="30" customHeight="1" x14ac:dyDescent="0.3">
      <c r="B17" s="24">
        <v>2</v>
      </c>
      <c r="C17" s="25">
        <v>21</v>
      </c>
      <c r="D17" s="25">
        <v>20</v>
      </c>
      <c r="E17" s="26" t="s">
        <v>26</v>
      </c>
      <c r="F17" s="27">
        <v>2</v>
      </c>
      <c r="G17" s="28">
        <v>11301</v>
      </c>
      <c r="H17" s="29">
        <v>2</v>
      </c>
      <c r="I17" s="28" t="s">
        <v>27</v>
      </c>
      <c r="J17" s="16" t="s">
        <v>28</v>
      </c>
      <c r="K17" s="29">
        <v>2</v>
      </c>
      <c r="L17" s="29" t="s">
        <v>29</v>
      </c>
      <c r="M17" s="29" t="s">
        <v>30</v>
      </c>
      <c r="N17" s="27" t="s">
        <v>31</v>
      </c>
      <c r="O17" s="30">
        <v>8804.25</v>
      </c>
      <c r="P17" s="31">
        <v>0</v>
      </c>
      <c r="Q17" s="32">
        <v>6</v>
      </c>
      <c r="R17" s="27">
        <v>0</v>
      </c>
      <c r="S17" s="31">
        <v>52825.5</v>
      </c>
    </row>
    <row r="18" spans="2:19" s="16" customFormat="1" ht="30" customHeight="1" x14ac:dyDescent="0.3">
      <c r="B18" s="24">
        <v>2</v>
      </c>
      <c r="C18" s="25">
        <v>21</v>
      </c>
      <c r="D18" s="25">
        <v>20</v>
      </c>
      <c r="E18" s="26" t="s">
        <v>26</v>
      </c>
      <c r="F18" s="27">
        <v>1</v>
      </c>
      <c r="G18" s="28">
        <v>11301</v>
      </c>
      <c r="H18" s="29">
        <v>2</v>
      </c>
      <c r="I18" s="28" t="s">
        <v>32</v>
      </c>
      <c r="J18" s="16" t="s">
        <v>33</v>
      </c>
      <c r="K18" s="29">
        <v>2</v>
      </c>
      <c r="L18" s="29" t="s">
        <v>34</v>
      </c>
      <c r="M18" s="29" t="s">
        <v>30</v>
      </c>
      <c r="N18" s="27" t="s">
        <v>31</v>
      </c>
      <c r="O18" s="30">
        <v>7059.85</v>
      </c>
      <c r="P18" s="31">
        <v>0</v>
      </c>
      <c r="Q18" s="32">
        <v>7</v>
      </c>
      <c r="R18" s="27">
        <v>0</v>
      </c>
      <c r="S18" s="31">
        <v>49418.950000000004</v>
      </c>
    </row>
    <row r="19" spans="2:19" s="16" customFormat="1" ht="30" customHeight="1" x14ac:dyDescent="0.3">
      <c r="B19" s="24">
        <v>2</v>
      </c>
      <c r="C19" s="25">
        <v>21</v>
      </c>
      <c r="D19" s="25">
        <v>20</v>
      </c>
      <c r="E19" s="26" t="s">
        <v>26</v>
      </c>
      <c r="F19" s="27">
        <v>2</v>
      </c>
      <c r="G19" s="28">
        <v>11301</v>
      </c>
      <c r="H19" s="29">
        <v>2</v>
      </c>
      <c r="I19" s="28" t="s">
        <v>32</v>
      </c>
      <c r="J19" s="16" t="s">
        <v>33</v>
      </c>
      <c r="K19" s="29">
        <v>2</v>
      </c>
      <c r="L19" s="29" t="s">
        <v>34</v>
      </c>
      <c r="M19" s="29" t="s">
        <v>30</v>
      </c>
      <c r="N19" s="27" t="s">
        <v>31</v>
      </c>
      <c r="O19" s="30">
        <v>7059.85</v>
      </c>
      <c r="P19" s="31">
        <v>0</v>
      </c>
      <c r="Q19" s="32">
        <v>4</v>
      </c>
      <c r="R19" s="27">
        <v>0</v>
      </c>
      <c r="S19" s="31">
        <v>28239.4</v>
      </c>
    </row>
    <row r="20" spans="2:19" s="16" customFormat="1" ht="30" customHeight="1" x14ac:dyDescent="0.3">
      <c r="B20" s="24">
        <v>2</v>
      </c>
      <c r="C20" s="25">
        <v>21</v>
      </c>
      <c r="D20" s="25">
        <v>20</v>
      </c>
      <c r="E20" s="26" t="s">
        <v>26</v>
      </c>
      <c r="F20" s="27">
        <v>1</v>
      </c>
      <c r="G20" s="28">
        <v>11301</v>
      </c>
      <c r="H20" s="29">
        <v>5</v>
      </c>
      <c r="I20" s="28" t="s">
        <v>35</v>
      </c>
      <c r="J20" s="16" t="s">
        <v>36</v>
      </c>
      <c r="K20" s="29">
        <v>2</v>
      </c>
      <c r="L20" s="29" t="s">
        <v>37</v>
      </c>
      <c r="M20" s="29" t="s">
        <v>30</v>
      </c>
      <c r="N20" s="27" t="s">
        <v>31</v>
      </c>
      <c r="O20" s="30">
        <v>7920</v>
      </c>
      <c r="P20" s="31">
        <v>0</v>
      </c>
      <c r="Q20" s="32">
        <v>3</v>
      </c>
      <c r="R20" s="27">
        <v>0</v>
      </c>
      <c r="S20" s="31">
        <v>23760</v>
      </c>
    </row>
    <row r="21" spans="2:19" s="16" customFormat="1" ht="30" customHeight="1" x14ac:dyDescent="0.3">
      <c r="B21" s="24">
        <v>2</v>
      </c>
      <c r="C21" s="25">
        <v>21</v>
      </c>
      <c r="D21" s="25">
        <v>20</v>
      </c>
      <c r="E21" s="26" t="s">
        <v>26</v>
      </c>
      <c r="F21" s="27">
        <v>1</v>
      </c>
      <c r="G21" s="28">
        <v>11301</v>
      </c>
      <c r="H21" s="29">
        <v>5</v>
      </c>
      <c r="I21" s="28" t="s">
        <v>38</v>
      </c>
      <c r="J21" s="16" t="s">
        <v>39</v>
      </c>
      <c r="K21" s="29">
        <v>2</v>
      </c>
      <c r="L21" s="29" t="s">
        <v>40</v>
      </c>
      <c r="M21" s="29" t="s">
        <v>30</v>
      </c>
      <c r="N21" s="27" t="s">
        <v>31</v>
      </c>
      <c r="O21" s="30">
        <v>7510.8</v>
      </c>
      <c r="P21" s="31">
        <v>0</v>
      </c>
      <c r="Q21" s="32">
        <v>1</v>
      </c>
      <c r="R21" s="27">
        <v>0</v>
      </c>
      <c r="S21" s="31">
        <v>7510.8</v>
      </c>
    </row>
    <row r="22" spans="2:19" s="16" customFormat="1" ht="30" customHeight="1" x14ac:dyDescent="0.3">
      <c r="B22" s="24">
        <v>2</v>
      </c>
      <c r="C22" s="25">
        <v>21</v>
      </c>
      <c r="D22" s="25">
        <v>20</v>
      </c>
      <c r="E22" s="26" t="s">
        <v>26</v>
      </c>
      <c r="F22" s="27">
        <v>2</v>
      </c>
      <c r="G22" s="28">
        <v>11301</v>
      </c>
      <c r="H22" s="29">
        <v>5</v>
      </c>
      <c r="I22" s="28" t="s">
        <v>38</v>
      </c>
      <c r="J22" s="16" t="s">
        <v>39</v>
      </c>
      <c r="K22" s="29">
        <v>2</v>
      </c>
      <c r="L22" s="29" t="s">
        <v>40</v>
      </c>
      <c r="M22" s="29" t="s">
        <v>30</v>
      </c>
      <c r="N22" s="27" t="s">
        <v>31</v>
      </c>
      <c r="O22" s="30">
        <v>7510.8</v>
      </c>
      <c r="P22" s="31">
        <v>0</v>
      </c>
      <c r="Q22" s="32">
        <v>2</v>
      </c>
      <c r="R22" s="27">
        <v>0</v>
      </c>
      <c r="S22" s="31">
        <v>15021.6</v>
      </c>
    </row>
    <row r="23" spans="2:19" s="16" customFormat="1" ht="30" customHeight="1" x14ac:dyDescent="0.3">
      <c r="B23" s="24">
        <v>2</v>
      </c>
      <c r="C23" s="25">
        <v>21</v>
      </c>
      <c r="D23" s="25">
        <v>20</v>
      </c>
      <c r="E23" s="26" t="s">
        <v>26</v>
      </c>
      <c r="F23" s="27">
        <v>1</v>
      </c>
      <c r="G23" s="28">
        <v>11301</v>
      </c>
      <c r="H23" s="29">
        <v>5</v>
      </c>
      <c r="I23" s="28" t="s">
        <v>41</v>
      </c>
      <c r="J23" s="16" t="s">
        <v>42</v>
      </c>
      <c r="K23" s="29">
        <v>2</v>
      </c>
      <c r="L23" s="29" t="s">
        <v>43</v>
      </c>
      <c r="M23" s="29" t="s">
        <v>30</v>
      </c>
      <c r="N23" s="27" t="s">
        <v>31</v>
      </c>
      <c r="O23" s="30">
        <v>6414.6</v>
      </c>
      <c r="P23" s="31">
        <v>0</v>
      </c>
      <c r="Q23" s="32">
        <v>3</v>
      </c>
      <c r="R23" s="27">
        <v>0</v>
      </c>
      <c r="S23" s="31">
        <v>19243.8</v>
      </c>
    </row>
    <row r="24" spans="2:19" s="16" customFormat="1" ht="30" customHeight="1" x14ac:dyDescent="0.3">
      <c r="B24" s="24">
        <v>2</v>
      </c>
      <c r="C24" s="25">
        <v>21</v>
      </c>
      <c r="D24" s="25">
        <v>20</v>
      </c>
      <c r="E24" s="26" t="s">
        <v>26</v>
      </c>
      <c r="F24" s="27">
        <v>1</v>
      </c>
      <c r="G24" s="28">
        <v>11301</v>
      </c>
      <c r="H24" s="29">
        <v>2</v>
      </c>
      <c r="I24" s="28" t="s">
        <v>44</v>
      </c>
      <c r="J24" s="16" t="s">
        <v>45</v>
      </c>
      <c r="K24" s="29">
        <v>2</v>
      </c>
      <c r="L24" s="29" t="s">
        <v>46</v>
      </c>
      <c r="M24" s="29" t="s">
        <v>30</v>
      </c>
      <c r="N24" s="27" t="s">
        <v>31</v>
      </c>
      <c r="O24" s="30">
        <v>7630.4500000000007</v>
      </c>
      <c r="P24" s="31">
        <v>0</v>
      </c>
      <c r="Q24" s="32">
        <v>4</v>
      </c>
      <c r="R24" s="27">
        <v>0</v>
      </c>
      <c r="S24" s="31">
        <v>30521.800000000003</v>
      </c>
    </row>
    <row r="25" spans="2:19" s="16" customFormat="1" ht="30" customHeight="1" x14ac:dyDescent="0.3">
      <c r="B25" s="24">
        <v>2</v>
      </c>
      <c r="C25" s="25">
        <v>21</v>
      </c>
      <c r="D25" s="25">
        <v>20</v>
      </c>
      <c r="E25" s="26" t="s">
        <v>26</v>
      </c>
      <c r="F25" s="27">
        <v>1</v>
      </c>
      <c r="G25" s="28">
        <v>11301</v>
      </c>
      <c r="H25" s="29">
        <v>2</v>
      </c>
      <c r="I25" s="28" t="s">
        <v>47</v>
      </c>
      <c r="J25" s="16" t="s">
        <v>48</v>
      </c>
      <c r="K25" s="29">
        <v>2</v>
      </c>
      <c r="L25" s="29" t="s">
        <v>49</v>
      </c>
      <c r="M25" s="29" t="s">
        <v>30</v>
      </c>
      <c r="N25" s="27" t="s">
        <v>31</v>
      </c>
      <c r="O25" s="30">
        <v>6220.4000000000005</v>
      </c>
      <c r="P25" s="31">
        <v>0</v>
      </c>
      <c r="Q25" s="32">
        <v>3</v>
      </c>
      <c r="R25" s="27">
        <v>0</v>
      </c>
      <c r="S25" s="31">
        <v>18661.2</v>
      </c>
    </row>
    <row r="26" spans="2:19" s="16" customFormat="1" ht="30" customHeight="1" x14ac:dyDescent="0.3">
      <c r="B26" s="24">
        <v>2</v>
      </c>
      <c r="C26" s="25">
        <v>21</v>
      </c>
      <c r="D26" s="25">
        <v>20</v>
      </c>
      <c r="E26" s="26" t="s">
        <v>26</v>
      </c>
      <c r="F26" s="27">
        <v>1</v>
      </c>
      <c r="G26" s="28">
        <v>11301</v>
      </c>
      <c r="H26" s="29">
        <v>2</v>
      </c>
      <c r="I26" s="28" t="s">
        <v>47</v>
      </c>
      <c r="J26" s="16" t="s">
        <v>48</v>
      </c>
      <c r="K26" s="29">
        <v>2</v>
      </c>
      <c r="L26" s="29" t="s">
        <v>49</v>
      </c>
      <c r="M26" s="29" t="s">
        <v>50</v>
      </c>
      <c r="N26" s="27" t="s">
        <v>31</v>
      </c>
      <c r="O26" s="30">
        <v>5868.4000000000005</v>
      </c>
      <c r="P26" s="31">
        <v>0</v>
      </c>
      <c r="Q26" s="32">
        <v>4</v>
      </c>
      <c r="R26" s="27">
        <v>0</v>
      </c>
      <c r="S26" s="31">
        <v>23473.600000000002</v>
      </c>
    </row>
    <row r="27" spans="2:19" s="16" customFormat="1" ht="30" customHeight="1" x14ac:dyDescent="0.3">
      <c r="B27" s="24">
        <v>2</v>
      </c>
      <c r="C27" s="25">
        <v>21</v>
      </c>
      <c r="D27" s="25">
        <v>20</v>
      </c>
      <c r="E27" s="26" t="s">
        <v>26</v>
      </c>
      <c r="F27" s="27">
        <v>1</v>
      </c>
      <c r="G27" s="28">
        <v>11301</v>
      </c>
      <c r="H27" s="29">
        <v>2</v>
      </c>
      <c r="I27" s="28" t="s">
        <v>51</v>
      </c>
      <c r="J27" s="16" t="s">
        <v>52</v>
      </c>
      <c r="K27" s="29">
        <v>2</v>
      </c>
      <c r="L27" s="29" t="s">
        <v>53</v>
      </c>
      <c r="M27" s="29" t="s">
        <v>30</v>
      </c>
      <c r="N27" s="27" t="s">
        <v>31</v>
      </c>
      <c r="O27" s="30">
        <v>8210.9500000000007</v>
      </c>
      <c r="P27" s="31">
        <v>0</v>
      </c>
      <c r="Q27" s="32">
        <v>5</v>
      </c>
      <c r="R27" s="27">
        <v>0</v>
      </c>
      <c r="S27" s="31">
        <v>41054.75</v>
      </c>
    </row>
    <row r="28" spans="2:19" s="16" customFormat="1" ht="30" customHeight="1" x14ac:dyDescent="0.3">
      <c r="B28" s="24">
        <v>2</v>
      </c>
      <c r="C28" s="25">
        <v>21</v>
      </c>
      <c r="D28" s="25">
        <v>20</v>
      </c>
      <c r="E28" s="26" t="s">
        <v>26</v>
      </c>
      <c r="F28" s="27">
        <v>2</v>
      </c>
      <c r="G28" s="28">
        <v>11301</v>
      </c>
      <c r="H28" s="29">
        <v>2</v>
      </c>
      <c r="I28" s="28" t="s">
        <v>51</v>
      </c>
      <c r="J28" s="16" t="s">
        <v>52</v>
      </c>
      <c r="K28" s="29">
        <v>2</v>
      </c>
      <c r="L28" s="29" t="s">
        <v>53</v>
      </c>
      <c r="M28" s="29" t="s">
        <v>30</v>
      </c>
      <c r="N28" s="27" t="s">
        <v>31</v>
      </c>
      <c r="O28" s="30">
        <v>8210.9500000000007</v>
      </c>
      <c r="P28" s="31">
        <v>0</v>
      </c>
      <c r="Q28" s="32">
        <v>2</v>
      </c>
      <c r="R28" s="27">
        <v>0</v>
      </c>
      <c r="S28" s="31">
        <v>16421.900000000001</v>
      </c>
    </row>
    <row r="29" spans="2:19" s="16" customFormat="1" ht="30" customHeight="1" x14ac:dyDescent="0.3">
      <c r="B29" s="24">
        <v>2</v>
      </c>
      <c r="C29" s="25">
        <v>21</v>
      </c>
      <c r="D29" s="25">
        <v>20</v>
      </c>
      <c r="E29" s="26" t="s">
        <v>26</v>
      </c>
      <c r="F29" s="27">
        <v>1</v>
      </c>
      <c r="G29" s="28">
        <v>11301</v>
      </c>
      <c r="H29" s="29">
        <v>2</v>
      </c>
      <c r="I29" s="28" t="s">
        <v>51</v>
      </c>
      <c r="J29" s="16" t="s">
        <v>52</v>
      </c>
      <c r="K29" s="29">
        <v>2</v>
      </c>
      <c r="L29" s="29" t="s">
        <v>53</v>
      </c>
      <c r="M29" s="29" t="s">
        <v>50</v>
      </c>
      <c r="N29" s="27" t="s">
        <v>31</v>
      </c>
      <c r="O29" s="30">
        <v>7746.55</v>
      </c>
      <c r="P29" s="31">
        <v>0</v>
      </c>
      <c r="Q29" s="32">
        <v>2</v>
      </c>
      <c r="R29" s="27">
        <v>0</v>
      </c>
      <c r="S29" s="31">
        <v>15493.1</v>
      </c>
    </row>
    <row r="30" spans="2:19" s="16" customFormat="1" ht="30" customHeight="1" x14ac:dyDescent="0.3">
      <c r="B30" s="24">
        <v>2</v>
      </c>
      <c r="C30" s="25">
        <v>21</v>
      </c>
      <c r="D30" s="25">
        <v>20</v>
      </c>
      <c r="E30" s="26" t="s">
        <v>26</v>
      </c>
      <c r="F30" s="27">
        <v>2</v>
      </c>
      <c r="G30" s="28">
        <v>11301</v>
      </c>
      <c r="H30" s="29">
        <v>2</v>
      </c>
      <c r="I30" s="28" t="s">
        <v>54</v>
      </c>
      <c r="J30" s="16" t="s">
        <v>55</v>
      </c>
      <c r="K30" s="29">
        <v>2</v>
      </c>
      <c r="L30" s="29" t="s">
        <v>53</v>
      </c>
      <c r="M30" s="29" t="s">
        <v>30</v>
      </c>
      <c r="N30" s="27" t="s">
        <v>31</v>
      </c>
      <c r="O30" s="30">
        <v>8210.9500000000007</v>
      </c>
      <c r="P30" s="31">
        <v>0</v>
      </c>
      <c r="Q30" s="32">
        <v>2</v>
      </c>
      <c r="R30" s="27">
        <v>0</v>
      </c>
      <c r="S30" s="31">
        <v>16421.900000000001</v>
      </c>
    </row>
    <row r="31" spans="2:19" s="16" customFormat="1" ht="30" customHeight="1" x14ac:dyDescent="0.3">
      <c r="B31" s="24">
        <v>2</v>
      </c>
      <c r="C31" s="25">
        <v>21</v>
      </c>
      <c r="D31" s="25">
        <v>20</v>
      </c>
      <c r="E31" s="26" t="s">
        <v>26</v>
      </c>
      <c r="F31" s="27">
        <v>1</v>
      </c>
      <c r="G31" s="28">
        <v>11301</v>
      </c>
      <c r="H31" s="29">
        <v>2</v>
      </c>
      <c r="I31" s="28" t="s">
        <v>54</v>
      </c>
      <c r="J31" s="16" t="s">
        <v>55</v>
      </c>
      <c r="K31" s="29">
        <v>2</v>
      </c>
      <c r="L31" s="29" t="s">
        <v>53</v>
      </c>
      <c r="M31" s="29" t="s">
        <v>30</v>
      </c>
      <c r="N31" s="27" t="s">
        <v>31</v>
      </c>
      <c r="O31" s="30">
        <v>8210.9500000000007</v>
      </c>
      <c r="P31" s="31">
        <v>0</v>
      </c>
      <c r="Q31" s="32">
        <v>2</v>
      </c>
      <c r="R31" s="27">
        <v>0</v>
      </c>
      <c r="S31" s="31">
        <v>16421.900000000001</v>
      </c>
    </row>
    <row r="32" spans="2:19" s="16" customFormat="1" ht="30" customHeight="1" x14ac:dyDescent="0.3">
      <c r="B32" s="24">
        <v>2</v>
      </c>
      <c r="C32" s="25">
        <v>21</v>
      </c>
      <c r="D32" s="25">
        <v>20</v>
      </c>
      <c r="E32" s="26" t="s">
        <v>26</v>
      </c>
      <c r="F32" s="27">
        <v>1</v>
      </c>
      <c r="G32" s="28">
        <v>11301</v>
      </c>
      <c r="H32" s="29">
        <v>2</v>
      </c>
      <c r="I32" s="28" t="s">
        <v>56</v>
      </c>
      <c r="J32" s="16" t="s">
        <v>57</v>
      </c>
      <c r="K32" s="29">
        <v>2</v>
      </c>
      <c r="L32" s="29" t="s">
        <v>58</v>
      </c>
      <c r="M32" s="29" t="s">
        <v>30</v>
      </c>
      <c r="N32" s="27" t="s">
        <v>31</v>
      </c>
      <c r="O32" s="30">
        <v>14521.7</v>
      </c>
      <c r="P32" s="31">
        <v>0</v>
      </c>
      <c r="Q32" s="32">
        <v>2</v>
      </c>
      <c r="R32" s="27">
        <v>0</v>
      </c>
      <c r="S32" s="31">
        <v>29043.4</v>
      </c>
    </row>
    <row r="33" spans="2:19" s="16" customFormat="1" ht="30" customHeight="1" x14ac:dyDescent="0.3">
      <c r="B33" s="24">
        <v>2</v>
      </c>
      <c r="C33" s="25">
        <v>21</v>
      </c>
      <c r="D33" s="25">
        <v>20</v>
      </c>
      <c r="E33" s="26" t="s">
        <v>26</v>
      </c>
      <c r="F33" s="27">
        <v>2</v>
      </c>
      <c r="G33" s="28">
        <v>11301</v>
      </c>
      <c r="H33" s="29">
        <v>2</v>
      </c>
      <c r="I33" s="28" t="s">
        <v>56</v>
      </c>
      <c r="J33" s="16" t="s">
        <v>57</v>
      </c>
      <c r="K33" s="29">
        <v>2</v>
      </c>
      <c r="L33" s="29" t="s">
        <v>58</v>
      </c>
      <c r="M33" s="29" t="s">
        <v>30</v>
      </c>
      <c r="N33" s="27" t="s">
        <v>31</v>
      </c>
      <c r="O33" s="30">
        <v>14521.7</v>
      </c>
      <c r="P33" s="31">
        <v>0</v>
      </c>
      <c r="Q33" s="32">
        <v>4</v>
      </c>
      <c r="R33" s="27">
        <v>0</v>
      </c>
      <c r="S33" s="31">
        <v>58086.8</v>
      </c>
    </row>
    <row r="34" spans="2:19" s="16" customFormat="1" ht="30" customHeight="1" x14ac:dyDescent="0.3">
      <c r="B34" s="24">
        <v>2</v>
      </c>
      <c r="C34" s="25">
        <v>21</v>
      </c>
      <c r="D34" s="25">
        <v>20</v>
      </c>
      <c r="E34" s="26" t="s">
        <v>26</v>
      </c>
      <c r="F34" s="27">
        <v>1</v>
      </c>
      <c r="G34" s="28">
        <v>11301</v>
      </c>
      <c r="H34" s="29">
        <v>2</v>
      </c>
      <c r="I34" s="28" t="s">
        <v>56</v>
      </c>
      <c r="J34" s="16" t="s">
        <v>57</v>
      </c>
      <c r="K34" s="29">
        <v>2</v>
      </c>
      <c r="L34" s="29" t="s">
        <v>58</v>
      </c>
      <c r="M34" s="29" t="s">
        <v>50</v>
      </c>
      <c r="N34" s="27" t="s">
        <v>31</v>
      </c>
      <c r="O34" s="30">
        <v>13699.5</v>
      </c>
      <c r="P34" s="31">
        <v>0</v>
      </c>
      <c r="Q34" s="32">
        <v>2</v>
      </c>
      <c r="R34" s="27">
        <v>0</v>
      </c>
      <c r="S34" s="31">
        <v>27399</v>
      </c>
    </row>
    <row r="35" spans="2:19" s="16" customFormat="1" ht="30" customHeight="1" x14ac:dyDescent="0.3">
      <c r="B35" s="24">
        <v>2</v>
      </c>
      <c r="C35" s="25">
        <v>21</v>
      </c>
      <c r="D35" s="25">
        <v>20</v>
      </c>
      <c r="E35" s="26" t="s">
        <v>26</v>
      </c>
      <c r="F35" s="27">
        <v>2</v>
      </c>
      <c r="G35" s="28">
        <v>11301</v>
      </c>
      <c r="H35" s="29">
        <v>2</v>
      </c>
      <c r="I35" s="28" t="s">
        <v>56</v>
      </c>
      <c r="J35" s="16" t="s">
        <v>57</v>
      </c>
      <c r="K35" s="29">
        <v>2</v>
      </c>
      <c r="L35" s="29" t="s">
        <v>58</v>
      </c>
      <c r="M35" s="29" t="s">
        <v>50</v>
      </c>
      <c r="N35" s="27" t="s">
        <v>31</v>
      </c>
      <c r="O35" s="30">
        <v>13699.5</v>
      </c>
      <c r="P35" s="31">
        <v>0</v>
      </c>
      <c r="Q35" s="32">
        <v>1</v>
      </c>
      <c r="R35" s="27">
        <v>0</v>
      </c>
      <c r="S35" s="31">
        <v>13699.5</v>
      </c>
    </row>
    <row r="36" spans="2:19" s="16" customFormat="1" ht="30" customHeight="1" x14ac:dyDescent="0.3">
      <c r="B36" s="24">
        <v>2</v>
      </c>
      <c r="C36" s="25">
        <v>21</v>
      </c>
      <c r="D36" s="25">
        <v>20</v>
      </c>
      <c r="E36" s="26" t="s">
        <v>26</v>
      </c>
      <c r="F36" s="27">
        <v>1</v>
      </c>
      <c r="G36" s="28">
        <v>11301</v>
      </c>
      <c r="H36" s="29">
        <v>2</v>
      </c>
      <c r="I36" s="28" t="s">
        <v>56</v>
      </c>
      <c r="J36" s="16" t="s">
        <v>57</v>
      </c>
      <c r="K36" s="29">
        <v>2</v>
      </c>
      <c r="L36" s="29" t="s">
        <v>58</v>
      </c>
      <c r="M36" s="29" t="s">
        <v>59</v>
      </c>
      <c r="N36" s="27" t="s">
        <v>31</v>
      </c>
      <c r="O36" s="30">
        <v>12965.45</v>
      </c>
      <c r="P36" s="31">
        <v>0</v>
      </c>
      <c r="Q36" s="32">
        <v>1</v>
      </c>
      <c r="R36" s="27">
        <v>0</v>
      </c>
      <c r="S36" s="31">
        <v>12965.45</v>
      </c>
    </row>
    <row r="37" spans="2:19" s="16" customFormat="1" ht="30" customHeight="1" x14ac:dyDescent="0.3">
      <c r="B37" s="24">
        <v>2</v>
      </c>
      <c r="C37" s="25">
        <v>21</v>
      </c>
      <c r="D37" s="25">
        <v>20</v>
      </c>
      <c r="E37" s="26" t="s">
        <v>26</v>
      </c>
      <c r="F37" s="27">
        <v>2</v>
      </c>
      <c r="G37" s="28">
        <v>11301</v>
      </c>
      <c r="H37" s="29">
        <v>2</v>
      </c>
      <c r="I37" s="28" t="s">
        <v>60</v>
      </c>
      <c r="J37" s="16" t="s">
        <v>61</v>
      </c>
      <c r="K37" s="29">
        <v>2</v>
      </c>
      <c r="L37" s="29" t="s">
        <v>62</v>
      </c>
      <c r="M37" s="29" t="s">
        <v>30</v>
      </c>
      <c r="N37" s="27" t="s">
        <v>31</v>
      </c>
      <c r="O37" s="30">
        <v>22390.75</v>
      </c>
      <c r="P37" s="31">
        <v>0</v>
      </c>
      <c r="Q37" s="32">
        <v>18</v>
      </c>
      <c r="R37" s="27">
        <v>0</v>
      </c>
      <c r="S37" s="31">
        <v>403033.5</v>
      </c>
    </row>
    <row r="38" spans="2:19" s="16" customFormat="1" ht="30" customHeight="1" x14ac:dyDescent="0.3">
      <c r="B38" s="24">
        <v>2</v>
      </c>
      <c r="C38" s="25">
        <v>21</v>
      </c>
      <c r="D38" s="25">
        <v>20</v>
      </c>
      <c r="E38" s="26" t="s">
        <v>26</v>
      </c>
      <c r="F38" s="27">
        <v>1</v>
      </c>
      <c r="G38" s="28">
        <v>11301</v>
      </c>
      <c r="H38" s="29">
        <v>2</v>
      </c>
      <c r="I38" s="28" t="s">
        <v>60</v>
      </c>
      <c r="J38" s="16" t="s">
        <v>61</v>
      </c>
      <c r="K38" s="29">
        <v>2</v>
      </c>
      <c r="L38" s="29" t="s">
        <v>62</v>
      </c>
      <c r="M38" s="29" t="s">
        <v>30</v>
      </c>
      <c r="N38" s="27" t="s">
        <v>31</v>
      </c>
      <c r="O38" s="30">
        <v>22390.75</v>
      </c>
      <c r="P38" s="31">
        <v>0</v>
      </c>
      <c r="Q38" s="32">
        <v>5</v>
      </c>
      <c r="R38" s="27">
        <v>0</v>
      </c>
      <c r="S38" s="31">
        <v>111953.75</v>
      </c>
    </row>
    <row r="39" spans="2:19" s="16" customFormat="1" ht="30" customHeight="1" x14ac:dyDescent="0.3">
      <c r="B39" s="24">
        <v>2</v>
      </c>
      <c r="C39" s="25">
        <v>21</v>
      </c>
      <c r="D39" s="25">
        <v>20</v>
      </c>
      <c r="E39" s="26" t="s">
        <v>26</v>
      </c>
      <c r="F39" s="27">
        <v>2</v>
      </c>
      <c r="G39" s="28">
        <v>11301</v>
      </c>
      <c r="H39" s="29">
        <v>2</v>
      </c>
      <c r="I39" s="28" t="s">
        <v>60</v>
      </c>
      <c r="J39" s="16" t="s">
        <v>61</v>
      </c>
      <c r="K39" s="29">
        <v>2</v>
      </c>
      <c r="L39" s="29" t="s">
        <v>62</v>
      </c>
      <c r="M39" s="29" t="s">
        <v>50</v>
      </c>
      <c r="N39" s="27" t="s">
        <v>31</v>
      </c>
      <c r="O39" s="30">
        <v>21123.75</v>
      </c>
      <c r="P39" s="31">
        <v>0</v>
      </c>
      <c r="Q39" s="32">
        <v>7</v>
      </c>
      <c r="R39" s="27">
        <v>0</v>
      </c>
      <c r="S39" s="31">
        <v>147866.25</v>
      </c>
    </row>
    <row r="40" spans="2:19" s="16" customFormat="1" ht="30" customHeight="1" x14ac:dyDescent="0.3">
      <c r="B40" s="24">
        <v>2</v>
      </c>
      <c r="C40" s="25">
        <v>21</v>
      </c>
      <c r="D40" s="25">
        <v>20</v>
      </c>
      <c r="E40" s="26" t="s">
        <v>26</v>
      </c>
      <c r="F40" s="27">
        <v>1</v>
      </c>
      <c r="G40" s="28">
        <v>11301</v>
      </c>
      <c r="H40" s="29">
        <v>2</v>
      </c>
      <c r="I40" s="28" t="s">
        <v>60</v>
      </c>
      <c r="J40" s="16" t="s">
        <v>61</v>
      </c>
      <c r="K40" s="29">
        <v>2</v>
      </c>
      <c r="L40" s="29" t="s">
        <v>62</v>
      </c>
      <c r="M40" s="29" t="s">
        <v>50</v>
      </c>
      <c r="N40" s="27" t="s">
        <v>31</v>
      </c>
      <c r="O40" s="30">
        <v>21123.75</v>
      </c>
      <c r="P40" s="31">
        <v>0</v>
      </c>
      <c r="Q40" s="32">
        <v>1</v>
      </c>
      <c r="R40" s="27">
        <v>0</v>
      </c>
      <c r="S40" s="31">
        <v>21123.75</v>
      </c>
    </row>
    <row r="41" spans="2:19" s="16" customFormat="1" ht="30" customHeight="1" x14ac:dyDescent="0.3">
      <c r="B41" s="24">
        <v>2</v>
      </c>
      <c r="C41" s="25">
        <v>21</v>
      </c>
      <c r="D41" s="25">
        <v>20</v>
      </c>
      <c r="E41" s="26" t="s">
        <v>26</v>
      </c>
      <c r="F41" s="27">
        <v>2</v>
      </c>
      <c r="G41" s="28">
        <v>11301</v>
      </c>
      <c r="H41" s="29">
        <v>2</v>
      </c>
      <c r="I41" s="28" t="s">
        <v>60</v>
      </c>
      <c r="J41" s="16" t="s">
        <v>61</v>
      </c>
      <c r="K41" s="29">
        <v>2</v>
      </c>
      <c r="L41" s="29" t="s">
        <v>62</v>
      </c>
      <c r="M41" s="29" t="s">
        <v>59</v>
      </c>
      <c r="N41" s="27" t="s">
        <v>31</v>
      </c>
      <c r="O41" s="30">
        <v>19992</v>
      </c>
      <c r="P41" s="31">
        <v>0</v>
      </c>
      <c r="Q41" s="32">
        <v>2</v>
      </c>
      <c r="R41" s="27">
        <v>0</v>
      </c>
      <c r="S41" s="31">
        <v>39984</v>
      </c>
    </row>
    <row r="42" spans="2:19" s="16" customFormat="1" ht="30" customHeight="1" x14ac:dyDescent="0.3">
      <c r="B42" s="24">
        <v>2</v>
      </c>
      <c r="C42" s="25">
        <v>21</v>
      </c>
      <c r="D42" s="25">
        <v>20</v>
      </c>
      <c r="E42" s="26" t="s">
        <v>26</v>
      </c>
      <c r="F42" s="27">
        <v>1</v>
      </c>
      <c r="G42" s="28">
        <v>11301</v>
      </c>
      <c r="H42" s="29">
        <v>2</v>
      </c>
      <c r="I42" s="28" t="s">
        <v>60</v>
      </c>
      <c r="J42" s="16" t="s">
        <v>61</v>
      </c>
      <c r="K42" s="29">
        <v>2</v>
      </c>
      <c r="L42" s="29" t="s">
        <v>62</v>
      </c>
      <c r="M42" s="29" t="s">
        <v>59</v>
      </c>
      <c r="N42" s="27" t="s">
        <v>31</v>
      </c>
      <c r="O42" s="30">
        <v>19992</v>
      </c>
      <c r="P42" s="31">
        <v>0</v>
      </c>
      <c r="Q42" s="32">
        <v>2</v>
      </c>
      <c r="R42" s="27">
        <v>0</v>
      </c>
      <c r="S42" s="31">
        <v>39984</v>
      </c>
    </row>
    <row r="43" spans="2:19" s="16" customFormat="1" ht="30" customHeight="1" x14ac:dyDescent="0.3">
      <c r="B43" s="24">
        <v>2</v>
      </c>
      <c r="C43" s="25">
        <v>21</v>
      </c>
      <c r="D43" s="25">
        <v>20</v>
      </c>
      <c r="E43" s="26" t="s">
        <v>26</v>
      </c>
      <c r="F43" s="27">
        <v>2</v>
      </c>
      <c r="G43" s="28">
        <v>11301</v>
      </c>
      <c r="H43" s="29">
        <v>2</v>
      </c>
      <c r="I43" s="28" t="s">
        <v>63</v>
      </c>
      <c r="J43" s="16" t="s">
        <v>64</v>
      </c>
      <c r="K43" s="29">
        <v>2</v>
      </c>
      <c r="L43" s="29" t="s">
        <v>34</v>
      </c>
      <c r="M43" s="29" t="s">
        <v>30</v>
      </c>
      <c r="N43" s="27" t="s">
        <v>31</v>
      </c>
      <c r="O43" s="30">
        <v>7059.85</v>
      </c>
      <c r="P43" s="31">
        <v>0</v>
      </c>
      <c r="Q43" s="32">
        <v>4</v>
      </c>
      <c r="R43" s="27">
        <v>0</v>
      </c>
      <c r="S43" s="31">
        <v>28239.4</v>
      </c>
    </row>
    <row r="44" spans="2:19" s="16" customFormat="1" ht="30" customHeight="1" x14ac:dyDescent="0.3">
      <c r="B44" s="24">
        <v>2</v>
      </c>
      <c r="C44" s="25">
        <v>21</v>
      </c>
      <c r="D44" s="25">
        <v>20</v>
      </c>
      <c r="E44" s="26" t="s">
        <v>26</v>
      </c>
      <c r="F44" s="27">
        <v>1</v>
      </c>
      <c r="G44" s="28">
        <v>11301</v>
      </c>
      <c r="H44" s="29">
        <v>2</v>
      </c>
      <c r="I44" s="28" t="s">
        <v>65</v>
      </c>
      <c r="J44" s="16" t="s">
        <v>66</v>
      </c>
      <c r="K44" s="29">
        <v>2</v>
      </c>
      <c r="L44" s="29" t="s">
        <v>67</v>
      </c>
      <c r="M44" s="29" t="s">
        <v>30</v>
      </c>
      <c r="N44" s="27" t="s">
        <v>31</v>
      </c>
      <c r="O44" s="30">
        <v>7343.6</v>
      </c>
      <c r="P44" s="31">
        <v>0</v>
      </c>
      <c r="Q44" s="32">
        <v>6</v>
      </c>
      <c r="R44" s="27">
        <v>0</v>
      </c>
      <c r="S44" s="31">
        <v>44061.599999999999</v>
      </c>
    </row>
    <row r="45" spans="2:19" s="16" customFormat="1" ht="30" customHeight="1" x14ac:dyDescent="0.3">
      <c r="B45" s="24">
        <v>2</v>
      </c>
      <c r="C45" s="25">
        <v>21</v>
      </c>
      <c r="D45" s="25">
        <v>20</v>
      </c>
      <c r="E45" s="26" t="s">
        <v>26</v>
      </c>
      <c r="F45" s="27">
        <v>1</v>
      </c>
      <c r="G45" s="28">
        <v>11301</v>
      </c>
      <c r="H45" s="29">
        <v>2</v>
      </c>
      <c r="I45" s="28" t="s">
        <v>68</v>
      </c>
      <c r="J45" s="16" t="s">
        <v>69</v>
      </c>
      <c r="K45" s="29">
        <v>2</v>
      </c>
      <c r="L45" s="29" t="s">
        <v>46</v>
      </c>
      <c r="M45" s="29" t="s">
        <v>30</v>
      </c>
      <c r="N45" s="27" t="s">
        <v>31</v>
      </c>
      <c r="O45" s="30">
        <v>7630.4500000000007</v>
      </c>
      <c r="P45" s="31">
        <v>0</v>
      </c>
      <c r="Q45" s="32">
        <v>3</v>
      </c>
      <c r="R45" s="27">
        <v>0</v>
      </c>
      <c r="S45" s="31">
        <v>22891.35</v>
      </c>
    </row>
    <row r="46" spans="2:19" s="16" customFormat="1" ht="30" customHeight="1" x14ac:dyDescent="0.3">
      <c r="B46" s="24">
        <v>2</v>
      </c>
      <c r="C46" s="25">
        <v>21</v>
      </c>
      <c r="D46" s="25">
        <v>20</v>
      </c>
      <c r="E46" s="26" t="s">
        <v>26</v>
      </c>
      <c r="F46" s="27">
        <v>1</v>
      </c>
      <c r="G46" s="28">
        <v>11301</v>
      </c>
      <c r="H46" s="33">
        <v>2</v>
      </c>
      <c r="I46" s="28" t="s">
        <v>68</v>
      </c>
      <c r="J46" s="16" t="s">
        <v>69</v>
      </c>
      <c r="K46" s="29">
        <v>2</v>
      </c>
      <c r="L46" s="33" t="s">
        <v>46</v>
      </c>
      <c r="M46" s="33" t="s">
        <v>30</v>
      </c>
      <c r="N46" s="27" t="s">
        <v>31</v>
      </c>
      <c r="O46" s="30">
        <v>7630.4500000000007</v>
      </c>
      <c r="P46" s="31">
        <v>0</v>
      </c>
      <c r="Q46" s="32">
        <v>2</v>
      </c>
      <c r="R46" s="27">
        <v>0</v>
      </c>
      <c r="S46" s="31">
        <v>15260.9</v>
      </c>
    </row>
    <row r="47" spans="2:19" s="16" customFormat="1" ht="30" customHeight="1" x14ac:dyDescent="0.3">
      <c r="B47" s="24">
        <v>2</v>
      </c>
      <c r="C47" s="25">
        <v>21</v>
      </c>
      <c r="D47" s="25">
        <v>20</v>
      </c>
      <c r="E47" s="26" t="s">
        <v>26</v>
      </c>
      <c r="F47" s="27">
        <v>2</v>
      </c>
      <c r="G47" s="28">
        <v>11301</v>
      </c>
      <c r="H47" s="33">
        <v>2</v>
      </c>
      <c r="I47" s="28" t="s">
        <v>70</v>
      </c>
      <c r="J47" s="16" t="s">
        <v>71</v>
      </c>
      <c r="K47" s="29">
        <v>2</v>
      </c>
      <c r="L47" s="33" t="s">
        <v>49</v>
      </c>
      <c r="M47" s="33" t="s">
        <v>30</v>
      </c>
      <c r="N47" s="27" t="s">
        <v>31</v>
      </c>
      <c r="O47" s="30">
        <v>6220.4000000000005</v>
      </c>
      <c r="P47" s="31">
        <v>0</v>
      </c>
      <c r="Q47" s="32">
        <v>7</v>
      </c>
      <c r="R47" s="27">
        <v>0</v>
      </c>
      <c r="S47" s="34">
        <v>43542.8</v>
      </c>
    </row>
    <row r="48" spans="2:19" s="16" customFormat="1" ht="30" customHeight="1" x14ac:dyDescent="0.3">
      <c r="B48" s="24">
        <v>2</v>
      </c>
      <c r="C48" s="25">
        <v>21</v>
      </c>
      <c r="D48" s="25">
        <v>20</v>
      </c>
      <c r="E48" s="26" t="s">
        <v>26</v>
      </c>
      <c r="F48" s="27">
        <v>1</v>
      </c>
      <c r="G48" s="28">
        <v>11301</v>
      </c>
      <c r="H48" s="33">
        <v>2</v>
      </c>
      <c r="I48" s="28" t="s">
        <v>70</v>
      </c>
      <c r="J48" s="16" t="s">
        <v>71</v>
      </c>
      <c r="K48" s="29">
        <v>2</v>
      </c>
      <c r="L48" s="33" t="s">
        <v>49</v>
      </c>
      <c r="M48" s="33" t="s">
        <v>30</v>
      </c>
      <c r="N48" s="27" t="s">
        <v>31</v>
      </c>
      <c r="O48" s="30">
        <v>6220.4000000000005</v>
      </c>
      <c r="P48" s="31">
        <v>0</v>
      </c>
      <c r="Q48" s="32">
        <v>3</v>
      </c>
      <c r="R48" s="27">
        <v>0</v>
      </c>
      <c r="S48" s="34">
        <v>18661.2</v>
      </c>
    </row>
    <row r="49" spans="2:19" s="16" customFormat="1" ht="30" customHeight="1" x14ac:dyDescent="0.3">
      <c r="B49" s="24">
        <v>2</v>
      </c>
      <c r="C49" s="25">
        <v>21</v>
      </c>
      <c r="D49" s="25">
        <v>20</v>
      </c>
      <c r="E49" s="26" t="s">
        <v>26</v>
      </c>
      <c r="F49" s="27">
        <v>2</v>
      </c>
      <c r="G49" s="28">
        <v>11301</v>
      </c>
      <c r="H49" s="33">
        <v>2</v>
      </c>
      <c r="I49" s="28" t="s">
        <v>70</v>
      </c>
      <c r="J49" s="16" t="s">
        <v>71</v>
      </c>
      <c r="K49" s="29">
        <v>2</v>
      </c>
      <c r="L49" s="33" t="s">
        <v>49</v>
      </c>
      <c r="M49" s="33" t="s">
        <v>50</v>
      </c>
      <c r="N49" s="27" t="s">
        <v>31</v>
      </c>
      <c r="O49" s="30">
        <v>5868.4000000000005</v>
      </c>
      <c r="P49" s="31">
        <v>0</v>
      </c>
      <c r="Q49" s="32">
        <v>7</v>
      </c>
      <c r="R49" s="27">
        <v>0</v>
      </c>
      <c r="S49" s="34">
        <v>41078.800000000003</v>
      </c>
    </row>
    <row r="50" spans="2:19" s="16" customFormat="1" ht="30" customHeight="1" x14ac:dyDescent="0.3">
      <c r="B50" s="24">
        <v>2</v>
      </c>
      <c r="C50" s="25">
        <v>21</v>
      </c>
      <c r="D50" s="25">
        <v>20</v>
      </c>
      <c r="E50" s="26" t="s">
        <v>26</v>
      </c>
      <c r="F50" s="27">
        <v>1</v>
      </c>
      <c r="G50" s="28">
        <v>11301</v>
      </c>
      <c r="H50" s="33">
        <v>2</v>
      </c>
      <c r="I50" s="28" t="s">
        <v>70</v>
      </c>
      <c r="J50" s="16" t="s">
        <v>71</v>
      </c>
      <c r="K50" s="29">
        <v>2</v>
      </c>
      <c r="L50" s="33" t="s">
        <v>49</v>
      </c>
      <c r="M50" s="33" t="s">
        <v>50</v>
      </c>
      <c r="N50" s="27" t="s">
        <v>31</v>
      </c>
      <c r="O50" s="30">
        <v>5868.4000000000005</v>
      </c>
      <c r="P50" s="31">
        <v>0</v>
      </c>
      <c r="Q50" s="32">
        <v>1</v>
      </c>
      <c r="R50" s="27">
        <v>0</v>
      </c>
      <c r="S50" s="34">
        <v>5868.4000000000005</v>
      </c>
    </row>
    <row r="51" spans="2:19" s="16" customFormat="1" ht="30" customHeight="1" x14ac:dyDescent="0.3">
      <c r="B51" s="24">
        <v>2</v>
      </c>
      <c r="C51" s="25">
        <v>21</v>
      </c>
      <c r="D51" s="25">
        <v>20</v>
      </c>
      <c r="E51" s="26" t="s">
        <v>26</v>
      </c>
      <c r="F51" s="27">
        <v>2</v>
      </c>
      <c r="G51" s="28">
        <v>11301</v>
      </c>
      <c r="H51" s="33">
        <v>2</v>
      </c>
      <c r="I51" s="28" t="s">
        <v>72</v>
      </c>
      <c r="J51" s="16" t="s">
        <v>73</v>
      </c>
      <c r="K51" s="29">
        <v>2</v>
      </c>
      <c r="L51" s="33" t="s">
        <v>74</v>
      </c>
      <c r="M51" s="33" t="s">
        <v>30</v>
      </c>
      <c r="N51" s="27" t="s">
        <v>31</v>
      </c>
      <c r="O51" s="30">
        <v>6778.6</v>
      </c>
      <c r="P51" s="31">
        <v>0</v>
      </c>
      <c r="Q51" s="32">
        <v>15</v>
      </c>
      <c r="R51" s="27">
        <v>0</v>
      </c>
      <c r="S51" s="34">
        <v>101679</v>
      </c>
    </row>
    <row r="52" spans="2:19" s="16" customFormat="1" ht="30" customHeight="1" x14ac:dyDescent="0.3">
      <c r="B52" s="24">
        <v>2</v>
      </c>
      <c r="C52" s="25">
        <v>21</v>
      </c>
      <c r="D52" s="25">
        <v>20</v>
      </c>
      <c r="E52" s="26" t="s">
        <v>26</v>
      </c>
      <c r="F52" s="27">
        <v>1</v>
      </c>
      <c r="G52" s="28">
        <v>11301</v>
      </c>
      <c r="H52" s="33">
        <v>2</v>
      </c>
      <c r="I52" s="28" t="s">
        <v>75</v>
      </c>
      <c r="J52" s="16" t="s">
        <v>76</v>
      </c>
      <c r="K52" s="29">
        <v>2</v>
      </c>
      <c r="L52" s="33" t="s">
        <v>67</v>
      </c>
      <c r="M52" s="33" t="s">
        <v>30</v>
      </c>
      <c r="N52" s="27" t="s">
        <v>31</v>
      </c>
      <c r="O52" s="30">
        <v>7343.6</v>
      </c>
      <c r="P52" s="31">
        <v>0</v>
      </c>
      <c r="Q52" s="32">
        <v>4</v>
      </c>
      <c r="R52" s="27">
        <v>0</v>
      </c>
      <c r="S52" s="34">
        <v>29374.400000000001</v>
      </c>
    </row>
    <row r="53" spans="2:19" s="16" customFormat="1" ht="30" customHeight="1" x14ac:dyDescent="0.3">
      <c r="B53" s="24">
        <v>2</v>
      </c>
      <c r="C53" s="25">
        <v>21</v>
      </c>
      <c r="D53" s="25">
        <v>20</v>
      </c>
      <c r="E53" s="26" t="s">
        <v>26</v>
      </c>
      <c r="F53" s="27">
        <v>1</v>
      </c>
      <c r="G53" s="28">
        <v>11301</v>
      </c>
      <c r="H53" s="33">
        <v>2</v>
      </c>
      <c r="I53" s="28" t="s">
        <v>77</v>
      </c>
      <c r="J53" s="16" t="s">
        <v>78</v>
      </c>
      <c r="K53" s="29">
        <v>2</v>
      </c>
      <c r="L53" s="33" t="s">
        <v>79</v>
      </c>
      <c r="M53" s="33" t="s">
        <v>30</v>
      </c>
      <c r="N53" s="27" t="s">
        <v>31</v>
      </c>
      <c r="O53" s="30">
        <v>7918.4500000000007</v>
      </c>
      <c r="P53" s="31">
        <v>0</v>
      </c>
      <c r="Q53" s="32">
        <v>1</v>
      </c>
      <c r="R53" s="27">
        <v>0</v>
      </c>
      <c r="S53" s="34">
        <v>7918.4500000000007</v>
      </c>
    </row>
    <row r="54" spans="2:19" s="16" customFormat="1" ht="30" customHeight="1" x14ac:dyDescent="0.3">
      <c r="B54" s="24">
        <v>2</v>
      </c>
      <c r="C54" s="25">
        <v>21</v>
      </c>
      <c r="D54" s="25">
        <v>20</v>
      </c>
      <c r="E54" s="26" t="s">
        <v>26</v>
      </c>
      <c r="F54" s="35">
        <v>1</v>
      </c>
      <c r="G54" s="28">
        <v>11301</v>
      </c>
      <c r="H54" s="33">
        <v>2</v>
      </c>
      <c r="I54" s="28" t="s">
        <v>80</v>
      </c>
      <c r="J54" s="16" t="s">
        <v>81</v>
      </c>
      <c r="K54" s="29">
        <v>2</v>
      </c>
      <c r="L54" s="33" t="s">
        <v>53</v>
      </c>
      <c r="M54" s="33" t="s">
        <v>30</v>
      </c>
      <c r="N54" s="27" t="s">
        <v>31</v>
      </c>
      <c r="O54" s="36">
        <v>8210.9500000000007</v>
      </c>
      <c r="P54" s="37">
        <v>0</v>
      </c>
      <c r="Q54" s="33">
        <v>1</v>
      </c>
      <c r="R54" s="38">
        <v>0</v>
      </c>
      <c r="S54" s="34" t="s">
        <v>82</v>
      </c>
    </row>
    <row r="55" spans="2:19" ht="15.6" x14ac:dyDescent="0.3">
      <c r="B55" s="39">
        <f>COUNT(Tabla15[Clave Tipo educativo])</f>
        <v>38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1"/>
      <c r="N55" s="41" t="s">
        <v>83</v>
      </c>
      <c r="O55" s="42">
        <f>SUBTOTAL(109,Tabla15[Monto mensual
por plaza jornada])</f>
        <v>393104.15</v>
      </c>
      <c r="P55" s="42">
        <f>SUBTOTAL(109,Tabla15[Monto mensual
Por Plaza HSM])</f>
        <v>0</v>
      </c>
      <c r="Q55" s="43">
        <f>SUBTOTAL(109,Tabla15[Número de Plazas Jornada])</f>
        <v>149</v>
      </c>
      <c r="R55" s="43">
        <f>SUBTOTAL(109,Tabla15[Número de Plazas HSM])</f>
        <v>0</v>
      </c>
      <c r="S55" s="16"/>
    </row>
    <row r="56" spans="2:19" ht="15.6" x14ac:dyDescent="0.3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1"/>
      <c r="N56" s="27"/>
      <c r="O56" s="46"/>
      <c r="P56" s="47"/>
      <c r="Q56" s="131" t="s">
        <v>84</v>
      </c>
      <c r="R56" s="131"/>
      <c r="S56" s="48">
        <f>SUBTOTAL(109,Tabla15[Monto total autorizado])</f>
        <v>1638205.9</v>
      </c>
    </row>
    <row r="57" spans="2:19" x14ac:dyDescent="0.3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52"/>
      <c r="O57" s="51"/>
      <c r="P57" s="51"/>
      <c r="Q57" s="51"/>
      <c r="R57" s="51"/>
      <c r="S57" s="53"/>
    </row>
    <row r="58" spans="2:19" s="55" customFormat="1" ht="18" x14ac:dyDescent="0.35">
      <c r="B58" s="54" t="s">
        <v>85</v>
      </c>
      <c r="F58" s="56"/>
      <c r="N58" s="57"/>
    </row>
    <row r="59" spans="2:19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9"/>
      <c r="O59" s="58"/>
      <c r="P59" s="58"/>
      <c r="Q59" s="58"/>
      <c r="R59" s="58"/>
      <c r="S59" s="58"/>
    </row>
  </sheetData>
  <mergeCells count="20">
    <mergeCell ref="Q56:R56"/>
    <mergeCell ref="K13:K14"/>
    <mergeCell ref="L13:L14"/>
    <mergeCell ref="M13:M14"/>
    <mergeCell ref="N13:N14"/>
    <mergeCell ref="O13:O14"/>
    <mergeCell ref="P13:P14"/>
    <mergeCell ref="R9:S9"/>
    <mergeCell ref="B10:J10"/>
    <mergeCell ref="P10:Q10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II D) 7 1</vt:lpstr>
      <vt:lpstr>II D) 7 1 ok</vt:lpstr>
      <vt:lpstr>'II D) 7 1'!Área_de_impresión</vt:lpstr>
      <vt:lpstr>'II D) 7 1 ok'!Área_de_impresión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2017-04-18T04:54:43Z</cp:lastPrinted>
  <dcterms:created xsi:type="dcterms:W3CDTF">2017-04-10T17:39:46Z</dcterms:created>
  <dcterms:modified xsi:type="dcterms:W3CDTF">2017-04-18T22:51:43Z</dcterms:modified>
</cp:coreProperties>
</file>