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2" i="1"/>
  <c r="L21" i="1"/>
  <c r="C21" i="1"/>
  <c r="P10" i="1"/>
</calcChain>
</file>

<file path=xl/sharedStrings.xml><?xml version="1.0" encoding="utf-8"?>
<sst xmlns="http://schemas.openxmlformats.org/spreadsheetml/2006/main" count="79" uniqueCount="58">
  <si>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</si>
  <si>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</si>
  <si>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</si>
  <si>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</si>
  <si>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</si>
  <si>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</si>
  <si>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</si>
  <si>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</si>
  <si>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</si>
  <si>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</si>
  <si>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</si>
  <si>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</si>
  <si>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8"/>
        <rFont val="Calibri"/>
        <family val="2"/>
      </rPr>
      <t>*</t>
    </r>
  </si>
  <si>
    <r>
      <t>Percepciones pagadas con Presupuesto de otra Fuente en el  Periodo reportado</t>
    </r>
    <r>
      <rPr>
        <b/>
        <sz val="18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</si>
  <si>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</si>
  <si>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</si>
  <si>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</si>
  <si>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</si>
  <si>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</si>
  <si>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</si>
  <si>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</si>
  <si>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</si>
  <si>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</si>
  <si>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</si>
  <si>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</si>
  <si>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</si>
  <si>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</si>
  <si>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</si>
  <si>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QUAG600202U81</t>
  </si>
  <si>
    <t>QUAG600202HHGRCL01</t>
  </si>
  <si>
    <t>GUILLERMO QUIROZ ACOSTA</t>
  </si>
  <si>
    <t>11301100331CF3320600.0014101</t>
  </si>
  <si>
    <t>1003</t>
  </si>
  <si>
    <t>3</t>
  </si>
  <si>
    <t>1</t>
  </si>
  <si>
    <t>CF33206</t>
  </si>
  <si>
    <t>00.0</t>
  </si>
  <si>
    <t>014101</t>
  </si>
  <si>
    <t>13DPT0001O</t>
  </si>
  <si>
    <t>REAS610725PS8</t>
  </si>
  <si>
    <t>REAS610725HHGYGN05</t>
  </si>
  <si>
    <t>SANTIAGO REYES AGUILAR</t>
  </si>
  <si>
    <t>11301100331P0580100.0054140</t>
  </si>
  <si>
    <t>P05801</t>
  </si>
  <si>
    <t>054140</t>
  </si>
  <si>
    <t>HEHV530428RN5</t>
  </si>
  <si>
    <t>HEHV530428HTLRRD06</t>
  </si>
  <si>
    <t>VIDAL ORLANDO HERNANDEZ HERNANDEZ</t>
  </si>
  <si>
    <t>11301100331A0320200.0008212</t>
  </si>
  <si>
    <t>A03202</t>
  </si>
  <si>
    <t>008212</t>
  </si>
  <si>
    <t>13DPT0002N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</si>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</sst>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9" fillId="0" borderId="0" xfId="0" applyFont="1"/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2" fillId="0" borderId="5" xfId="0" applyFont="1" applyBorder="1"/>
    <xf numFmtId="0" fontId="12" fillId="0" borderId="0" xfId="0" applyFont="1"/>
    <xf numFmtId="2" fontId="4" fillId="0" borderId="0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right"/>
    </xf>
    <xf numFmtId="164" fontId="9" fillId="2" borderId="0" xfId="1" applyNumberFormat="1" applyFont="1" applyFill="1" applyBorder="1"/>
    <xf numFmtId="0" fontId="13" fillId="0" borderId="0" xfId="0" applyFont="1" applyFill="1" applyBorder="1"/>
    <xf numFmtId="0" fontId="14" fillId="0" borderId="0" xfId="0" applyFont="1"/>
    <xf numFmtId="0" fontId="7" fillId="0" borderId="0" xfId="0" applyFont="1" applyFill="1" applyBorder="1" applyAlignment="1">
      <alignment horizontal="right"/>
    </xf>
    <xf numFmtId="0" fontId="14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165" fontId="7" fillId="2" borderId="0" xfId="1" applyNumberFormat="1" applyFont="1" applyFill="1" applyBorder="1"/>
    <xf numFmtId="0" fontId="18" fillId="0" borderId="5" xfId="0" applyFont="1" applyFill="1" applyBorder="1"/>
    <xf numFmtId="165" fontId="6" fillId="2" borderId="0" xfId="1" applyNumberFormat="1" applyFont="1" applyFill="1" applyBorder="1"/>
    <xf numFmtId="0" fontId="9" fillId="0" borderId="5" xfId="0" applyFont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20" fillId="0" borderId="0" xfId="0" applyFont="1"/>
    <xf numFmtId="0" fontId="21" fillId="0" borderId="0" xfId="0" applyFont="1"/>
    <xf numFmtId="0" fontId="19" fillId="0" borderId="0" xfId="0" applyFont="1" applyFill="1" applyBorder="1"/>
    <xf numFmtId="0" fontId="23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3</xdr:col>
      <xdr:colOff>887452</xdr:colOff>
      <xdr:row>7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8100"/>
          <a:ext cx="5735677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32</xdr:row>
      <xdr:rowOff>38099</xdr:rowOff>
    </xdr:from>
    <xdr:to>
      <xdr:col>3</xdr:col>
      <xdr:colOff>1276350</xdr:colOff>
      <xdr:row>54</xdr:row>
      <xdr:rowOff>76200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363324"/>
          <a:ext cx="6162675" cy="422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9" totalsRowShown="0" headerRowDxfId="18" dataDxfId="17" tableBorderDxfId="16">
  <autoFilter ref="B16:Q19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7"/>
  <sheetViews>
    <sheetView showGridLines="0" tabSelected="1" view="pageLayout" zoomScale="50" zoomScaleNormal="100" zoomScalePageLayoutView="50" workbookViewId="0">
      <selection activeCell="D41" sqref="D41"/>
    </sheetView>
  </sheetViews>
  <sheetFormatPr baseColWidth="10" defaultColWidth="11.42578125" defaultRowHeight="15" x14ac:dyDescent="0.25"/>
  <cols>
    <col min="1" max="1" width="3.7109375" style="1" customWidth="1"/>
    <col min="2" max="2" width="29" style="1" customWidth="1"/>
    <col min="3" max="3" width="39.42578125" style="1" customWidth="1"/>
    <col min="4" max="4" width="48" style="1" customWidth="1"/>
    <col min="5" max="5" width="45.85546875" style="1" customWidth="1"/>
    <col min="6" max="6" width="23" style="1" customWidth="1"/>
    <col min="7" max="7" width="15.28515625" style="1" customWidth="1"/>
    <col min="8" max="8" width="13.28515625" style="1" customWidth="1"/>
    <col min="9" max="9" width="13.7109375" style="1" customWidth="1"/>
    <col min="10" max="10" width="17.85546875" style="1" customWidth="1"/>
    <col min="11" max="11" width="15" style="1" customWidth="1"/>
    <col min="12" max="12" width="14.7109375" style="1" customWidth="1"/>
    <col min="13" max="13" width="21.5703125" style="1" customWidth="1"/>
    <col min="14" max="14" width="20" style="1" customWidth="1"/>
    <col min="15" max="15" width="23.85546875" style="1" customWidth="1"/>
    <col min="16" max="16" width="23.42578125" style="1" customWidth="1"/>
    <col min="17" max="17" width="22.5703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36" customHeight="1" x14ac:dyDescent="0.5"/>
    <row r="9" spans="1:251" s="2" customFormat="1" ht="31.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1</v>
      </c>
      <c r="N9" s="5"/>
      <c r="O9" s="5"/>
      <c r="P9" s="4" t="s">
        <v>2</v>
      </c>
      <c r="Q9" s="6"/>
    </row>
    <row r="10" spans="1:251" s="2" customFormat="1" ht="31.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10" t="s">
        <v>4</v>
      </c>
      <c r="O10" s="10"/>
      <c r="P10" s="9" t="str">
        <f>'[1]Caratula Resumen'!E19</f>
        <v>4o. Trimestre 2017</v>
      </c>
      <c r="Q10" s="11"/>
    </row>
    <row r="11" spans="1:251" s="2" customFormat="1" ht="31.5" x14ac:dyDescent="0.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 t="s">
        <v>5</v>
      </c>
    </row>
    <row r="12" spans="1:251" s="15" customFormat="1" ht="18.75" x14ac:dyDescent="0.3"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251" s="22" customFormat="1" ht="70.5" customHeight="1" x14ac:dyDescent="0.35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1"/>
      <c r="H13" s="21"/>
      <c r="I13" s="21"/>
      <c r="J13" s="21"/>
      <c r="K13" s="21"/>
      <c r="L13" s="21"/>
      <c r="M13" s="19" t="s">
        <v>11</v>
      </c>
      <c r="N13" s="19"/>
      <c r="O13" s="19" t="s">
        <v>12</v>
      </c>
      <c r="P13" s="19" t="s">
        <v>13</v>
      </c>
      <c r="Q13" s="20" t="s">
        <v>14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s="22" customFormat="1" ht="93" customHeight="1" x14ac:dyDescent="0.35">
      <c r="A14" s="18"/>
      <c r="B14" s="19"/>
      <c r="C14" s="19"/>
      <c r="D14" s="19"/>
      <c r="E14" s="20"/>
      <c r="F14" s="23" t="s">
        <v>15</v>
      </c>
      <c r="G14" s="23" t="s">
        <v>16</v>
      </c>
      <c r="H14" s="23" t="s">
        <v>17</v>
      </c>
      <c r="I14" s="23" t="s">
        <v>18</v>
      </c>
      <c r="J14" s="23" t="s">
        <v>19</v>
      </c>
      <c r="K14" s="24" t="s">
        <v>20</v>
      </c>
      <c r="L14" s="23" t="s">
        <v>21</v>
      </c>
      <c r="M14" s="25" t="s">
        <v>22</v>
      </c>
      <c r="N14" s="26" t="s">
        <v>23</v>
      </c>
      <c r="O14" s="19"/>
      <c r="P14" s="19"/>
      <c r="Q14" s="2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s="15" customFormat="1" ht="18.75" x14ac:dyDescent="0.3">
      <c r="B15" s="1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</row>
    <row r="16" spans="1:251" s="15" customFormat="1" ht="112.5" hidden="1" x14ac:dyDescent="0.3">
      <c r="B16" s="30" t="s">
        <v>6</v>
      </c>
      <c r="C16" s="30" t="s">
        <v>7</v>
      </c>
      <c r="D16" s="30" t="s">
        <v>8</v>
      </c>
      <c r="E16" s="30" t="s">
        <v>9</v>
      </c>
      <c r="F16" s="31" t="s">
        <v>15</v>
      </c>
      <c r="G16" s="31" t="s">
        <v>16</v>
      </c>
      <c r="H16" s="31" t="s">
        <v>17</v>
      </c>
      <c r="I16" s="31" t="s">
        <v>18</v>
      </c>
      <c r="J16" s="31" t="s">
        <v>19</v>
      </c>
      <c r="K16" s="31" t="s">
        <v>20</v>
      </c>
      <c r="L16" s="31" t="s">
        <v>21</v>
      </c>
      <c r="M16" s="31" t="s">
        <v>24</v>
      </c>
      <c r="N16" s="31" t="s">
        <v>25</v>
      </c>
      <c r="O16" s="30" t="s">
        <v>26</v>
      </c>
      <c r="P16" s="30" t="s">
        <v>27</v>
      </c>
      <c r="Q16" s="30" t="s">
        <v>14</v>
      </c>
    </row>
    <row r="17" spans="1:17" s="32" customFormat="1" ht="69" customHeight="1" x14ac:dyDescent="0.25">
      <c r="B17" s="33" t="s">
        <v>28</v>
      </c>
      <c r="C17" s="33" t="s">
        <v>29</v>
      </c>
      <c r="D17" s="34" t="s">
        <v>30</v>
      </c>
      <c r="E17" s="35" t="s">
        <v>31</v>
      </c>
      <c r="F17" s="36">
        <v>11301</v>
      </c>
      <c r="G17" s="35" t="s">
        <v>32</v>
      </c>
      <c r="H17" s="35" t="s">
        <v>33</v>
      </c>
      <c r="I17" s="35" t="s">
        <v>34</v>
      </c>
      <c r="J17" s="35" t="s">
        <v>35</v>
      </c>
      <c r="K17" s="35" t="s">
        <v>36</v>
      </c>
      <c r="L17" s="35" t="s">
        <v>37</v>
      </c>
      <c r="M17" s="37">
        <v>43009</v>
      </c>
      <c r="N17" s="37">
        <v>43100</v>
      </c>
      <c r="O17" s="33">
        <v>163836.66</v>
      </c>
      <c r="P17" s="38">
        <v>0</v>
      </c>
      <c r="Q17" s="33" t="s">
        <v>38</v>
      </c>
    </row>
    <row r="18" spans="1:17" s="32" customFormat="1" ht="69" customHeight="1" x14ac:dyDescent="0.25">
      <c r="B18" s="33" t="s">
        <v>39</v>
      </c>
      <c r="C18" s="33" t="s">
        <v>40</v>
      </c>
      <c r="D18" s="34" t="s">
        <v>41</v>
      </c>
      <c r="E18" s="35" t="s">
        <v>42</v>
      </c>
      <c r="F18" s="36">
        <v>11301</v>
      </c>
      <c r="G18" s="35" t="s">
        <v>32</v>
      </c>
      <c r="H18" s="35" t="s">
        <v>33</v>
      </c>
      <c r="I18" s="35" t="s">
        <v>34</v>
      </c>
      <c r="J18" s="35" t="s">
        <v>43</v>
      </c>
      <c r="K18" s="35" t="s">
        <v>36</v>
      </c>
      <c r="L18" s="35" t="s">
        <v>44</v>
      </c>
      <c r="M18" s="37">
        <v>43009</v>
      </c>
      <c r="N18" s="37">
        <v>43100</v>
      </c>
      <c r="O18" s="33">
        <v>61193.22</v>
      </c>
      <c r="P18" s="38">
        <v>0</v>
      </c>
      <c r="Q18" s="33" t="s">
        <v>38</v>
      </c>
    </row>
    <row r="19" spans="1:17" s="32" customFormat="1" ht="69" customHeight="1" x14ac:dyDescent="0.25">
      <c r="B19" s="33" t="s">
        <v>45</v>
      </c>
      <c r="C19" s="33" t="s">
        <v>46</v>
      </c>
      <c r="D19" s="34" t="s">
        <v>47</v>
      </c>
      <c r="E19" s="35" t="s">
        <v>48</v>
      </c>
      <c r="F19" s="36">
        <v>11301</v>
      </c>
      <c r="G19" s="35" t="s">
        <v>32</v>
      </c>
      <c r="H19" s="35" t="s">
        <v>33</v>
      </c>
      <c r="I19" s="35" t="s">
        <v>34</v>
      </c>
      <c r="J19" s="35" t="s">
        <v>49</v>
      </c>
      <c r="K19" s="35" t="s">
        <v>36</v>
      </c>
      <c r="L19" s="35" t="s">
        <v>50</v>
      </c>
      <c r="M19" s="37">
        <v>43009</v>
      </c>
      <c r="N19" s="37">
        <v>43100</v>
      </c>
      <c r="O19" s="33">
        <v>57597.43</v>
      </c>
      <c r="P19" s="38">
        <v>0</v>
      </c>
      <c r="Q19" s="33" t="s">
        <v>51</v>
      </c>
    </row>
    <row r="20" spans="1:17" s="40" customFormat="1" ht="27.75" customHeight="1" x14ac:dyDescent="0.35">
      <c r="A20" s="39"/>
      <c r="O20" s="41"/>
      <c r="Q20" s="39"/>
    </row>
    <row r="21" spans="1:17" s="40" customFormat="1" ht="24" customHeight="1" x14ac:dyDescent="0.35">
      <c r="B21" s="42" t="s">
        <v>52</v>
      </c>
      <c r="C21" s="43">
        <f>COUNT(F17:F19)</f>
        <v>3</v>
      </c>
      <c r="D21" s="44"/>
      <c r="E21" s="44"/>
      <c r="F21" s="44"/>
      <c r="G21" s="44"/>
      <c r="H21" s="44"/>
      <c r="I21" s="45"/>
      <c r="J21" s="46" t="s">
        <v>53</v>
      </c>
      <c r="K21" s="46"/>
      <c r="L21" s="43">
        <f>3</f>
        <v>3</v>
      </c>
      <c r="Q21" s="47"/>
    </row>
    <row r="22" spans="1:17" s="40" customFormat="1" ht="23.25" x14ac:dyDescent="0.35">
      <c r="B22" s="48"/>
      <c r="C22" s="49"/>
      <c r="D22" s="49"/>
      <c r="E22" s="49"/>
      <c r="F22" s="49"/>
      <c r="G22" s="49"/>
      <c r="H22" s="49"/>
      <c r="I22" s="49"/>
      <c r="J22" s="49"/>
      <c r="K22" s="50"/>
      <c r="L22" s="51"/>
      <c r="M22" s="46" t="s">
        <v>54</v>
      </c>
      <c r="N22" s="46"/>
      <c r="O22" s="52">
        <f>SUM(Tabla5[Percepciones pagadas con Presupuesto Federal en el  Periodo reportado*])</f>
        <v>282627.31</v>
      </c>
      <c r="P22" s="22"/>
      <c r="Q22" s="53"/>
    </row>
    <row r="23" spans="1:17" s="15" customFormat="1" ht="23.25" x14ac:dyDescent="0.35">
      <c r="B23" s="48"/>
      <c r="C23" s="49"/>
      <c r="D23" s="49"/>
      <c r="E23" s="49"/>
      <c r="F23" s="49"/>
      <c r="G23" s="49"/>
      <c r="H23" s="49"/>
      <c r="I23" s="49"/>
      <c r="J23" s="49"/>
      <c r="K23" s="50"/>
      <c r="L23" s="51"/>
      <c r="M23" s="46" t="s">
        <v>55</v>
      </c>
      <c r="N23" s="46"/>
      <c r="O23" s="46"/>
      <c r="P23" s="54">
        <f>SUM(Tabla5[Percepciones pagadas con Presupuesto de otra Fuente en el  Periodo reportado*])</f>
        <v>0</v>
      </c>
      <c r="Q23" s="55"/>
    </row>
    <row r="24" spans="1:17" s="15" customFormat="1" ht="18.75" x14ac:dyDescent="0.3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17" s="15" customFormat="1" ht="18.75" x14ac:dyDescent="0.3">
      <c r="B25" s="59" t="s">
        <v>56</v>
      </c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s="15" customFormat="1" ht="18.75" x14ac:dyDescent="0.3">
      <c r="B26" s="59" t="s">
        <v>57</v>
      </c>
      <c r="E26" s="62"/>
    </row>
    <row r="27" spans="1:17" ht="18.75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</sheetData>
  <mergeCells count="14">
    <mergeCell ref="P13:P14"/>
    <mergeCell ref="Q13:Q14"/>
    <mergeCell ref="J21:K21"/>
    <mergeCell ref="M22:N22"/>
    <mergeCell ref="M23:O23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2018-01-17T19:04:32Z</dcterms:created>
  <dcterms:modified xsi:type="dcterms:W3CDTF">2018-01-17T19:04:46Z</dcterms:modified>
</cp:coreProperties>
</file>