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Caratula Resumen" sheetId="1" r:id="rId1"/>
  </sheets>
  <externalReferences>
    <externalReference r:id="rId2"/>
    <externalReference r:id="rId3"/>
  </externalReferences>
  <definedNames>
    <definedName name="_xlnm.Print_Area" localSheetId="0">'Caratula Resumen'!$A$1:$S$64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V36" i="1"/>
  <c r="I36" i="1"/>
  <c r="I35" i="1"/>
  <c r="W34" i="1"/>
  <c r="U34" i="1"/>
  <c r="M34" i="1"/>
  <c r="I34" i="1"/>
  <c r="S33" i="1"/>
  <c r="Q33" i="1"/>
  <c r="O33" i="1"/>
  <c r="M33" i="1"/>
  <c r="M32" i="1"/>
  <c r="O31" i="1"/>
  <c r="M31" i="1"/>
  <c r="S30" i="1"/>
  <c r="U30" i="1" s="1"/>
  <c r="Q30" i="1"/>
  <c r="O30" i="1"/>
  <c r="M30" i="1"/>
  <c r="I30" i="1"/>
  <c r="W29" i="1"/>
  <c r="U29" i="1"/>
  <c r="M29" i="1"/>
  <c r="I29" i="1"/>
  <c r="S27" i="1"/>
  <c r="Q27" i="1"/>
  <c r="O27" i="1"/>
  <c r="M27" i="1"/>
  <c r="I27" i="1"/>
  <c r="S26" i="1"/>
  <c r="Q26" i="1"/>
  <c r="O26" i="1"/>
  <c r="M26" i="1"/>
  <c r="I26" i="1"/>
</calcChain>
</file>

<file path=xl/sharedStrings.xml><?xml version="1.0" encoding="utf-8"?>
<sst xmlns="http://schemas.openxmlformats.org/spreadsheetml/2006/main" count="54" uniqueCount="53">
  <si>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</si>
  <si>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</si>
  <si>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</si>
  <si>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</si>
  <si>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</si>
  <si>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</si>
  <si>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4to. Trimestre 2020</t>
  </si>
  <si>
    <t xml:space="preserve">Total Registros </t>
  </si>
  <si>
    <t>Num. de Paginas</t>
  </si>
  <si>
    <t>Total Personas</t>
  </si>
  <si>
    <t>Total Plaza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</si>
  <si>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</si>
  <si>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</si>
  <si>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</si>
  <si>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</si>
  <si>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</si>
  <si>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</si>
  <si>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</si>
  <si>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</si>
  <si>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</si>
  <si>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</si>
  <si>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</si>
  <si>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</si>
  <si>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</si>
  <si>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</si>
  <si>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</si>
  <si>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</si>
  <si>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</si>
  <si>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</si>
  <si>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</si>
  <si>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</si>
  <si>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</si>
  <si>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</si>
  <si>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</si>
  <si>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</si>
  <si>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</si>
  <si>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</si>
  <si>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</si>
  <si>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</si>
  <si>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</si>
  <si>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</si>
  <si>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</si>
  <si>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</si>
  <si>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</si>
  <si>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</si>
  <si>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</si>
  <si>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</si>
  <si>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HERNANDEZ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</si>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</sst>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1" fontId="11" fillId="0" borderId="0" xfId="1" applyNumberFormat="1" applyFont="1" applyBorder="1" applyAlignment="1" applyProtection="1">
      <alignment horizontal="center" vertical="center"/>
      <protection locked="0"/>
    </xf>
    <xf numFmtId="1" fontId="11" fillId="0" borderId="0" xfId="1" applyNumberFormat="1" applyFont="1" applyBorder="1" applyAlignment="1" applyProtection="1">
      <alignment horizontal="center" vertical="center"/>
      <protection hidden="1"/>
    </xf>
    <xf numFmtId="43" fontId="11" fillId="0" borderId="0" xfId="1" applyNumberFormat="1" applyFont="1" applyBorder="1" applyAlignment="1" applyProtection="1">
      <alignment horizontal="right" vertical="center"/>
      <protection locked="0"/>
    </xf>
    <xf numFmtId="43" fontId="11" fillId="0" borderId="0" xfId="1" applyNumberFormat="1" applyFont="1" applyBorder="1" applyAlignment="1" applyProtection="1">
      <alignment horizontal="right" vertical="center"/>
      <protection hidden="1"/>
    </xf>
    <xf numFmtId="165" fontId="12" fillId="0" borderId="0" xfId="1" applyNumberFormat="1" applyFont="1" applyBorder="1" applyAlignment="1">
      <alignment horizontal="center" vertical="center"/>
    </xf>
    <xf numFmtId="43" fontId="11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" fontId="11" fillId="0" borderId="0" xfId="1" applyNumberFormat="1" applyFont="1" applyFill="1" applyBorder="1" applyAlignment="1" applyProtection="1">
      <alignment horizontal="center" vertical="center"/>
      <protection locked="0"/>
    </xf>
    <xf numFmtId="1" fontId="11" fillId="0" borderId="0" xfId="1" applyNumberFormat="1" applyFont="1" applyFill="1" applyBorder="1" applyAlignment="1" applyProtection="1">
      <alignment horizontal="center" vertical="center"/>
      <protection hidden="1"/>
    </xf>
    <xf numFmtId="43" fontId="13" fillId="0" borderId="0" xfId="0" applyNumberFormat="1" applyFont="1" applyFill="1" applyAlignment="1">
      <alignment horizontal="right" vertical="center"/>
    </xf>
    <xf numFmtId="43" fontId="11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5" xfId="3" applyNumberFormat="1" applyFont="1" applyFill="1" applyBorder="1" applyAlignment="1" applyProtection="1">
      <alignment horizontal="left" vertical="center"/>
    </xf>
    <xf numFmtId="164" fontId="10" fillId="0" borderId="6" xfId="3" applyNumberFormat="1" applyFont="1" applyFill="1" applyBorder="1" applyAlignment="1" applyProtection="1">
      <alignment horizontal="left" vertical="center"/>
    </xf>
    <xf numFmtId="164" fontId="9" fillId="0" borderId="0" xfId="3" applyNumberFormat="1" applyFont="1" applyFill="1" applyBorder="1" applyAlignment="1" applyProtection="1">
      <alignment horizontal="left" vertical="center"/>
    </xf>
    <xf numFmtId="2" fontId="0" fillId="0" borderId="0" xfId="0" applyNumberFormat="1"/>
    <xf numFmtId="2" fontId="14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43" fontId="15" fillId="0" borderId="0" xfId="0" applyNumberFormat="1" applyFont="1"/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6" fillId="0" borderId="0" xfId="0" applyFont="1"/>
    <xf numFmtId="1" fontId="0" fillId="0" borderId="0" xfId="0" applyNumberFormat="1"/>
    <xf numFmtId="0" fontId="17" fillId="6" borderId="7" xfId="0" applyFont="1" applyFill="1" applyBorder="1"/>
    <xf numFmtId="0" fontId="17" fillId="6" borderId="8" xfId="0" applyFont="1" applyFill="1" applyBorder="1"/>
    <xf numFmtId="0" fontId="17" fillId="6" borderId="9" xfId="0" applyFont="1" applyFill="1" applyBorder="1"/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4" fontId="3" fillId="6" borderId="10" xfId="0" applyNumberFormat="1" applyFont="1" applyFill="1" applyBorder="1" applyAlignment="1" applyProtection="1">
      <alignment horizontal="center"/>
      <protection locked="0"/>
    </xf>
    <xf numFmtId="14" fontId="3" fillId="6" borderId="11" xfId="0" applyNumberFormat="1" applyFont="1" applyFill="1" applyBorder="1" applyAlignment="1" applyProtection="1">
      <alignment horizontal="center"/>
      <protection locked="0"/>
    </xf>
    <xf numFmtId="14" fontId="3" fillId="6" borderId="12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57</xdr:row>
      <xdr:rowOff>0</xdr:rowOff>
    </xdr:from>
    <xdr:ext cx="304800" cy="304800"/>
    <xdr:sp macro="" textlink="">
      <xdr:nvSpPr>
        <xdr:cNvPr id="2" name="AutoShape 1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34225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57</xdr:row>
      <xdr:rowOff>0</xdr:rowOff>
    </xdr:from>
    <xdr:ext cx="304800" cy="304800"/>
    <xdr:sp macro="" textlink="">
      <xdr:nvSpPr>
        <xdr:cNvPr id="3" name="AutoShape 3" descr="https://outlook.office.com/owa/service.svc/s/GetAttachmentThumbnail?id=AAMkADEyYTIyZmMwLTZiOGMtNGJjNi04ZDU4LWQ1OGZiMDNjNGMxMgBGAAAAAADPxqhZclxAQr72co01j0ziBwALYrNKWk3TQYGKhQaSIpVaAAAAAAEMAAALYrNKWk3TQYGKhQaSIpVaAAGBOIUPAAABEgAQANap5dw%2F2MRBuMoGfMsrilA%3D&amp;thumbnailType=2&amp;X-OWA-CANARY=CgWOzcnkh0uNYeFDnetJvyArdhio99MYdCeHmtPxAYkwoZtGq4kLaEiY5-3jv1MF5krhzxjq-eg.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407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27615</xdr:colOff>
      <xdr:row>1</xdr:row>
      <xdr:rowOff>0</xdr:rowOff>
    </xdr:from>
    <xdr:to>
      <xdr:col>5</xdr:col>
      <xdr:colOff>593586</xdr:colOff>
      <xdr:row>7</xdr:row>
      <xdr:rowOff>124239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15" y="190500"/>
          <a:ext cx="4699821" cy="1267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/>
      <sheetData sheetId="2">
        <row r="17">
          <cell r="C17">
            <v>1</v>
          </cell>
          <cell r="L17">
            <v>1</v>
          </cell>
        </row>
        <row r="19">
          <cell r="P19">
            <v>0</v>
          </cell>
        </row>
      </sheetData>
      <sheetData sheetId="3">
        <row r="19">
          <cell r="C19">
            <v>1</v>
          </cell>
          <cell r="M19">
            <v>1</v>
          </cell>
        </row>
        <row r="20">
          <cell r="O20">
            <v>84017.19</v>
          </cell>
        </row>
        <row r="21">
          <cell r="P21">
            <v>0</v>
          </cell>
        </row>
      </sheetData>
      <sheetData sheetId="4"/>
      <sheetData sheetId="5">
        <row r="521">
          <cell r="C521">
            <v>350</v>
          </cell>
        </row>
      </sheetData>
      <sheetData sheetId="6"/>
      <sheetData sheetId="7">
        <row r="491">
          <cell r="D491">
            <v>350</v>
          </cell>
          <cell r="P491">
            <v>149</v>
          </cell>
          <cell r="T491">
            <v>19017234.385000013</v>
          </cell>
        </row>
        <row r="493">
          <cell r="U493">
            <v>2196082.5349999988</v>
          </cell>
        </row>
      </sheetData>
      <sheetData sheetId="8">
        <row r="17">
          <cell r="C17">
            <v>0</v>
          </cell>
          <cell r="M17">
            <v>0</v>
          </cell>
        </row>
      </sheetData>
      <sheetData sheetId="9">
        <row r="19">
          <cell r="C19">
            <v>0</v>
          </cell>
        </row>
      </sheetData>
      <sheetData sheetId="10">
        <row r="19">
          <cell r="C19">
            <v>0</v>
          </cell>
        </row>
        <row r="20">
          <cell r="O20">
            <v>0</v>
          </cell>
        </row>
        <row r="21">
          <cell r="P21">
            <v>0</v>
          </cell>
        </row>
      </sheetData>
      <sheetData sheetId="11"/>
      <sheetData sheetId="12">
        <row r="323">
          <cell r="D323">
            <v>201</v>
          </cell>
        </row>
      </sheetData>
      <sheetData sheetId="13">
        <row r="66">
          <cell r="Q66">
            <v>0</v>
          </cell>
        </row>
        <row r="67">
          <cell r="Q67">
            <v>0</v>
          </cell>
        </row>
        <row r="68">
          <cell r="Q68">
            <v>4</v>
          </cell>
        </row>
        <row r="69">
          <cell r="Q69">
            <v>3</v>
          </cell>
        </row>
        <row r="70">
          <cell r="Q70">
            <v>3</v>
          </cell>
        </row>
        <row r="71">
          <cell r="Q71">
            <v>1</v>
          </cell>
        </row>
        <row r="72">
          <cell r="Q72">
            <v>7</v>
          </cell>
        </row>
        <row r="73">
          <cell r="Q73">
            <v>14</v>
          </cell>
        </row>
        <row r="74">
          <cell r="Q74">
            <v>1</v>
          </cell>
        </row>
        <row r="75">
          <cell r="Q75">
            <v>1</v>
          </cell>
        </row>
        <row r="76">
          <cell r="Q76">
            <v>4</v>
          </cell>
        </row>
        <row r="77">
          <cell r="Q77">
            <v>1</v>
          </cell>
        </row>
        <row r="78">
          <cell r="Q78">
            <v>0</v>
          </cell>
        </row>
      </sheetData>
      <sheetData sheetId="14">
        <row r="56">
          <cell r="R56">
            <v>20201001</v>
          </cell>
        </row>
        <row r="57">
          <cell r="R57">
            <v>20201001</v>
          </cell>
        </row>
        <row r="58">
          <cell r="R58">
            <v>20201001</v>
          </cell>
        </row>
        <row r="59">
          <cell r="R59">
            <v>20201001</v>
          </cell>
        </row>
        <row r="60">
          <cell r="R60">
            <v>20201001</v>
          </cell>
        </row>
        <row r="61">
          <cell r="R61">
            <v>20201001</v>
          </cell>
        </row>
        <row r="62">
          <cell r="R62">
            <v>20201001</v>
          </cell>
        </row>
        <row r="63">
          <cell r="R63">
            <v>20201001</v>
          </cell>
        </row>
        <row r="64">
          <cell r="R64">
            <v>20201001</v>
          </cell>
        </row>
        <row r="65">
          <cell r="R65">
            <v>20201001</v>
          </cell>
        </row>
        <row r="66">
          <cell r="R66">
            <v>20201001</v>
          </cell>
        </row>
        <row r="67">
          <cell r="R67">
            <v>20201001</v>
          </cell>
        </row>
        <row r="68">
          <cell r="R68">
            <v>20201001</v>
          </cell>
        </row>
        <row r="69">
          <cell r="R69">
            <v>20201001</v>
          </cell>
        </row>
        <row r="70">
          <cell r="R70">
            <v>20201001</v>
          </cell>
        </row>
      </sheetData>
      <sheetData sheetId="15">
        <row r="10">
          <cell r="B10" t="str">
            <v>Identificador origen presupuestal de la plaza</v>
          </cell>
        </row>
        <row r="12">
          <cell r="B12" t="str">
            <v>Identificador origen presupuestal de la plaza</v>
          </cell>
        </row>
        <row r="13">
          <cell r="B13">
            <v>4</v>
          </cell>
        </row>
        <row r="14">
          <cell r="B14">
            <v>2</v>
          </cell>
        </row>
        <row r="15">
          <cell r="B15">
            <v>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1</v>
          </cell>
        </row>
        <row r="24">
          <cell r="B24">
            <v>2</v>
          </cell>
        </row>
        <row r="25">
          <cell r="B25">
            <v>1</v>
          </cell>
        </row>
        <row r="26">
          <cell r="B26">
            <v>2</v>
          </cell>
        </row>
        <row r="27">
          <cell r="B27">
            <v>2</v>
          </cell>
        </row>
        <row r="28">
          <cell r="B28">
            <v>1</v>
          </cell>
        </row>
        <row r="29">
          <cell r="B29">
            <v>2</v>
          </cell>
        </row>
        <row r="30">
          <cell r="B30">
            <v>2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2</v>
          </cell>
        </row>
        <row r="34">
          <cell r="B34">
            <v>2</v>
          </cell>
        </row>
        <row r="35">
          <cell r="B35">
            <v>1</v>
          </cell>
        </row>
        <row r="36">
          <cell r="B36">
            <v>2</v>
          </cell>
        </row>
        <row r="37">
          <cell r="B37">
            <v>2</v>
          </cell>
        </row>
        <row r="38">
          <cell r="B38">
            <v>1</v>
          </cell>
        </row>
        <row r="39">
          <cell r="B39">
            <v>2</v>
          </cell>
        </row>
        <row r="45">
          <cell r="B45" t="str">
            <v>Formato: Catálogo de Percepciones y Deducciones</v>
          </cell>
        </row>
        <row r="46">
          <cell r="B46" t="str">
            <v>Fondo de Aportaciones para la Educación Tecnológica y de Adultos/Colegio Nacional de Educación Profesional Técnica (FAETA/CONALEP)</v>
          </cell>
        </row>
        <row r="49">
          <cell r="B49" t="str">
            <v>Identificador origen presupuestal de la plaza</v>
          </cell>
        </row>
        <row r="50">
          <cell r="B50">
            <v>1</v>
          </cell>
        </row>
        <row r="51">
          <cell r="B51">
            <v>2</v>
          </cell>
        </row>
        <row r="52">
          <cell r="B52">
            <v>1</v>
          </cell>
        </row>
        <row r="53">
          <cell r="B53">
            <v>2</v>
          </cell>
        </row>
        <row r="54">
          <cell r="B54">
            <v>1</v>
          </cell>
        </row>
        <row r="55">
          <cell r="B55">
            <v>2</v>
          </cell>
        </row>
        <row r="56">
          <cell r="B56">
            <v>1</v>
          </cell>
        </row>
        <row r="57">
          <cell r="B57">
            <v>2</v>
          </cell>
        </row>
        <row r="58">
          <cell r="B58">
            <v>2</v>
          </cell>
        </row>
        <row r="59">
          <cell r="B59">
            <v>1</v>
          </cell>
        </row>
        <row r="60">
          <cell r="B60">
            <v>2</v>
          </cell>
        </row>
        <row r="61">
          <cell r="B61">
            <v>2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2</v>
          </cell>
        </row>
        <row r="65">
          <cell r="B65">
            <v>1</v>
          </cell>
        </row>
        <row r="66">
          <cell r="B66">
            <v>2</v>
          </cell>
        </row>
        <row r="67">
          <cell r="B67">
            <v>2</v>
          </cell>
        </row>
        <row r="68">
          <cell r="B68">
            <v>1</v>
          </cell>
        </row>
        <row r="69">
          <cell r="B69">
            <v>2</v>
          </cell>
        </row>
        <row r="70">
          <cell r="B70">
            <v>2</v>
          </cell>
        </row>
        <row r="71">
          <cell r="B71">
            <v>1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1</v>
          </cell>
        </row>
        <row r="75">
          <cell r="B75">
            <v>2</v>
          </cell>
        </row>
        <row r="76">
          <cell r="B76">
            <v>2</v>
          </cell>
        </row>
        <row r="82">
          <cell r="B82" t="str">
            <v>Formato: Catálogo de Percepciones y Deducciones</v>
          </cell>
        </row>
        <row r="83">
          <cell r="B83" t="str">
            <v>Fondo de Aportaciones para la Educación Tecnológica y de Adultos/Colegio Nacional de Educación Profesional Técnica (FAETA/CONALEP)</v>
          </cell>
        </row>
        <row r="86">
          <cell r="B86" t="str">
            <v>Identificador origen presupuestal de la plaza</v>
          </cell>
        </row>
        <row r="87">
          <cell r="B87">
            <v>1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2</v>
          </cell>
        </row>
        <row r="94">
          <cell r="B94">
            <v>2</v>
          </cell>
        </row>
        <row r="95">
          <cell r="B95">
            <v>4</v>
          </cell>
        </row>
        <row r="96">
          <cell r="B96">
            <v>2</v>
          </cell>
        </row>
        <row r="97">
          <cell r="B97">
            <v>2</v>
          </cell>
        </row>
        <row r="98">
          <cell r="B98">
            <v>4</v>
          </cell>
        </row>
        <row r="99">
          <cell r="B99">
            <v>1</v>
          </cell>
        </row>
        <row r="100">
          <cell r="B100">
            <v>2</v>
          </cell>
        </row>
        <row r="101">
          <cell r="B101">
            <v>2</v>
          </cell>
        </row>
        <row r="102">
          <cell r="B102">
            <v>1</v>
          </cell>
        </row>
        <row r="103">
          <cell r="B103">
            <v>2</v>
          </cell>
        </row>
        <row r="104">
          <cell r="B104">
            <v>2</v>
          </cell>
        </row>
        <row r="105">
          <cell r="B105">
            <v>1</v>
          </cell>
        </row>
        <row r="106">
          <cell r="B106">
            <v>2</v>
          </cell>
        </row>
        <row r="107">
          <cell r="B107">
            <v>1</v>
          </cell>
        </row>
        <row r="108">
          <cell r="B108">
            <v>2</v>
          </cell>
        </row>
        <row r="109">
          <cell r="B109">
            <v>2</v>
          </cell>
        </row>
        <row r="110">
          <cell r="B110">
            <v>1</v>
          </cell>
        </row>
        <row r="111">
          <cell r="B111">
            <v>2</v>
          </cell>
        </row>
        <row r="112">
          <cell r="B112">
            <v>2</v>
          </cell>
        </row>
        <row r="113">
          <cell r="B113">
            <v>1</v>
          </cell>
        </row>
        <row r="122">
          <cell r="B122" t="str">
            <v>Formato: Catálogo de Percepciones y Deducciones</v>
          </cell>
        </row>
        <row r="123">
          <cell r="B123" t="str">
            <v>Fondo de Aportaciones para la Educación Tecnológica y de Adultos/Colegio Nacional de Educación Profesional Técnica (FAETA/CONALEP)</v>
          </cell>
        </row>
        <row r="126">
          <cell r="B126" t="str">
            <v>Identificador origen presupuestal de la plaza</v>
          </cell>
        </row>
        <row r="127">
          <cell r="B127">
            <v>2</v>
          </cell>
        </row>
        <row r="128">
          <cell r="B128">
            <v>2</v>
          </cell>
        </row>
        <row r="129">
          <cell r="B129">
            <v>1</v>
          </cell>
        </row>
        <row r="130">
          <cell r="B130">
            <v>1</v>
          </cell>
        </row>
        <row r="131">
          <cell r="B131">
            <v>1</v>
          </cell>
        </row>
        <row r="132">
          <cell r="B132">
            <v>1</v>
          </cell>
        </row>
        <row r="133">
          <cell r="B133">
            <v>2</v>
          </cell>
        </row>
        <row r="134">
          <cell r="B134">
            <v>2</v>
          </cell>
        </row>
        <row r="135">
          <cell r="B135">
            <v>1</v>
          </cell>
        </row>
        <row r="136">
          <cell r="B136">
            <v>2</v>
          </cell>
        </row>
        <row r="137">
          <cell r="B137">
            <v>2</v>
          </cell>
        </row>
        <row r="138">
          <cell r="B138">
            <v>1</v>
          </cell>
        </row>
        <row r="139">
          <cell r="B139">
            <v>1</v>
          </cell>
        </row>
        <row r="140">
          <cell r="B140">
            <v>1</v>
          </cell>
        </row>
        <row r="141">
          <cell r="B141">
            <v>2</v>
          </cell>
        </row>
        <row r="142">
          <cell r="B142">
            <v>2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2</v>
          </cell>
        </row>
        <row r="146">
          <cell r="B146">
            <v>1</v>
          </cell>
        </row>
        <row r="147">
          <cell r="B147">
            <v>2</v>
          </cell>
        </row>
        <row r="148">
          <cell r="B148">
            <v>1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1</v>
          </cell>
        </row>
        <row r="152">
          <cell r="B152">
            <v>2</v>
          </cell>
        </row>
        <row r="153">
          <cell r="B153">
            <v>1</v>
          </cell>
        </row>
        <row r="157">
          <cell r="B157" t="str">
            <v>Formato: Catálogo de Percepciones y Deducciones</v>
          </cell>
        </row>
        <row r="158">
          <cell r="B158" t="str">
            <v>Fondo de Aportaciones para la Educación Tecnológica y de Adultos/Colegio Nacional de Educación Profesional Técnica (FAETA/CONALEP)</v>
          </cell>
        </row>
        <row r="161">
          <cell r="B161" t="str">
            <v>Identificador origen presupuestal de la plaza</v>
          </cell>
        </row>
        <row r="162">
          <cell r="B162">
            <v>2</v>
          </cell>
        </row>
        <row r="163">
          <cell r="B163">
            <v>1</v>
          </cell>
        </row>
        <row r="164">
          <cell r="B164">
            <v>2</v>
          </cell>
        </row>
        <row r="165">
          <cell r="B165">
            <v>1</v>
          </cell>
        </row>
        <row r="166">
          <cell r="B166">
            <v>2</v>
          </cell>
        </row>
        <row r="167">
          <cell r="B167">
            <v>1</v>
          </cell>
        </row>
        <row r="168">
          <cell r="B168">
            <v>2</v>
          </cell>
        </row>
        <row r="169">
          <cell r="B169">
            <v>1</v>
          </cell>
        </row>
        <row r="170">
          <cell r="B170">
            <v>2</v>
          </cell>
        </row>
        <row r="171">
          <cell r="B171">
            <v>1</v>
          </cell>
        </row>
        <row r="172">
          <cell r="B172">
            <v>2</v>
          </cell>
        </row>
        <row r="173">
          <cell r="B173">
            <v>1</v>
          </cell>
        </row>
        <row r="174">
          <cell r="B174">
            <v>1</v>
          </cell>
        </row>
        <row r="175">
          <cell r="B175">
            <v>2</v>
          </cell>
        </row>
        <row r="176">
          <cell r="B176">
            <v>2</v>
          </cell>
        </row>
        <row r="177">
          <cell r="B177">
            <v>1</v>
          </cell>
        </row>
        <row r="178">
          <cell r="B178">
            <v>1</v>
          </cell>
        </row>
        <row r="179">
          <cell r="B179">
            <v>2</v>
          </cell>
        </row>
        <row r="180">
          <cell r="B180">
            <v>2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1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2</v>
          </cell>
        </row>
        <row r="188">
          <cell r="B188">
            <v>1</v>
          </cell>
        </row>
        <row r="192">
          <cell r="B192" t="str">
            <v>Formato: Catálogo de Percepciones y Deducciones</v>
          </cell>
        </row>
        <row r="193">
          <cell r="B193" t="str">
            <v>Fondo de Aportaciones para la Educación Tecnológica y de Adultos/Colegio Nacional de Educación Profesional Técnica (FAETA/CONALEP)</v>
          </cell>
        </row>
        <row r="196">
          <cell r="B196" t="str">
            <v>Identificador origen presupuestal de la plaza</v>
          </cell>
        </row>
        <row r="197">
          <cell r="B197">
            <v>2</v>
          </cell>
        </row>
        <row r="198">
          <cell r="B198">
            <v>2</v>
          </cell>
        </row>
        <row r="199">
          <cell r="B199">
            <v>2</v>
          </cell>
        </row>
        <row r="200">
          <cell r="B200">
            <v>1</v>
          </cell>
        </row>
        <row r="201">
          <cell r="B201">
            <v>2</v>
          </cell>
        </row>
        <row r="202">
          <cell r="B202">
            <v>4</v>
          </cell>
        </row>
        <row r="203">
          <cell r="B203">
            <v>2</v>
          </cell>
        </row>
        <row r="204">
          <cell r="B204">
            <v>1</v>
          </cell>
        </row>
        <row r="205">
          <cell r="B205">
            <v>1</v>
          </cell>
        </row>
        <row r="206">
          <cell r="B206">
            <v>1</v>
          </cell>
        </row>
        <row r="207">
          <cell r="B207">
            <v>2</v>
          </cell>
        </row>
        <row r="208">
          <cell r="B208">
            <v>1</v>
          </cell>
        </row>
        <row r="209">
          <cell r="B209">
            <v>1</v>
          </cell>
        </row>
        <row r="210">
          <cell r="B210">
            <v>2</v>
          </cell>
        </row>
        <row r="211">
          <cell r="B211">
            <v>2</v>
          </cell>
        </row>
        <row r="212">
          <cell r="B212">
            <v>1</v>
          </cell>
        </row>
        <row r="213">
          <cell r="B213">
            <v>2</v>
          </cell>
        </row>
        <row r="214">
          <cell r="B214">
            <v>1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/>
      <sheetData sheetId="1"/>
      <sheetData sheetId="2">
        <row r="16">
          <cell r="C16">
            <v>1</v>
          </cell>
        </row>
      </sheetData>
      <sheetData sheetId="3">
        <row r="20">
          <cell r="C20">
            <v>3</v>
          </cell>
        </row>
      </sheetData>
      <sheetData sheetId="4">
        <row r="19">
          <cell r="D19">
            <v>0</v>
          </cell>
        </row>
      </sheetData>
      <sheetData sheetId="5">
        <row r="396">
          <cell r="C396">
            <v>378</v>
          </cell>
        </row>
      </sheetData>
      <sheetData sheetId="6">
        <row r="394">
          <cell r="D394">
            <v>378</v>
          </cell>
        </row>
      </sheetData>
      <sheetData sheetId="7">
        <row r="15">
          <cell r="C15">
            <v>0</v>
          </cell>
        </row>
      </sheetData>
      <sheetData sheetId="8">
        <row r="18">
          <cell r="C18">
            <v>1</v>
          </cell>
        </row>
      </sheetData>
      <sheetData sheetId="9">
        <row r="20">
          <cell r="C20">
            <v>2</v>
          </cell>
        </row>
      </sheetData>
      <sheetData sheetId="10">
        <row r="428">
          <cell r="D428">
            <v>227</v>
          </cell>
        </row>
      </sheetData>
      <sheetData sheetId="11">
        <row r="55">
          <cell r="B55">
            <v>38</v>
          </cell>
        </row>
      </sheetData>
      <sheetData sheetId="12">
        <row r="60">
          <cell r="B60">
            <v>46</v>
          </cell>
        </row>
      </sheetData>
      <sheetData sheetId="13"/>
      <sheetData sheetId="14"/>
      <sheetData sheetId="15"/>
      <sheetData sheetId="16"/>
      <sheetData sheetId="17"/>
      <sheetData sheetId="18">
        <row r="39">
          <cell r="G39">
            <v>22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Z63"/>
  <sheetViews>
    <sheetView showGridLines="0" tabSelected="1" topLeftCell="A42" zoomScale="69" zoomScaleNormal="69" zoomScalePageLayoutView="70" workbookViewId="0">
      <selection activeCell="J64" sqref="J64"/>
    </sheetView>
  </sheetViews>
  <sheetFormatPr baseColWidth="10" defaultRowHeight="15" x14ac:dyDescent="0.25"/>
  <cols>
    <col min="1" max="1" width="1.140625" customWidth="1"/>
    <col min="2" max="2" width="4.5703125" customWidth="1"/>
    <col min="3" max="3" width="11.28515625" customWidth="1"/>
    <col min="4" max="4" width="15.140625" customWidth="1"/>
    <col min="5" max="5" width="31" customWidth="1"/>
    <col min="6" max="6" width="11.7109375" customWidth="1"/>
    <col min="7" max="7" width="16.85546875" customWidth="1"/>
    <col min="8" max="8" width="1.7109375" customWidth="1"/>
    <col min="9" max="9" width="11.5703125" customWidth="1"/>
    <col min="10" max="10" width="2" customWidth="1"/>
    <col min="11" max="11" width="10.85546875" customWidth="1"/>
    <col min="12" max="12" width="2.140625" customWidth="1"/>
    <col min="13" max="13" width="11.5703125" customWidth="1"/>
    <col min="14" max="14" width="1.85546875" customWidth="1"/>
    <col min="15" max="15" width="9.85546875" customWidth="1"/>
    <col min="16" max="16" width="1.42578125" customWidth="1"/>
    <col min="17" max="17" width="16.5703125" customWidth="1"/>
    <col min="18" max="18" width="1.5703125" customWidth="1"/>
    <col min="19" max="19" width="16.140625" customWidth="1"/>
    <col min="20" max="20" width="1.28515625" customWidth="1"/>
    <col min="21" max="21" width="15.42578125" hidden="1" customWidth="1"/>
    <col min="22" max="22" width="11.42578125" hidden="1" customWidth="1"/>
    <col min="23" max="23" width="14" hidden="1" customWidth="1"/>
    <col min="24" max="24" width="15.28515625" customWidth="1"/>
    <col min="25" max="25" width="24.28515625" bestFit="1" customWidth="1"/>
    <col min="26" max="26" width="22.28515625" bestFit="1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B10" s="2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6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6" ht="0.75" customHeight="1" x14ac:dyDescent="0.3">
      <c r="B18" s="5" t="s">
        <v>5</v>
      </c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</row>
    <row r="19" spans="2:26" ht="18.75" x14ac:dyDescent="0.3">
      <c r="B19" s="5" t="s">
        <v>5</v>
      </c>
      <c r="D19" s="7"/>
      <c r="E19" s="8" t="s">
        <v>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  <c r="S19" s="1"/>
      <c r="T19" s="1"/>
    </row>
    <row r="20" spans="2:26" ht="18.75" x14ac:dyDescent="0.3">
      <c r="B20" s="5"/>
      <c r="D20" s="7"/>
      <c r="E20" s="8"/>
      <c r="F20" s="7"/>
      <c r="G20" s="7"/>
      <c r="H20" s="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"/>
    </row>
    <row r="21" spans="2:26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6" ht="32.25" thickBot="1" x14ac:dyDescent="0.3">
      <c r="E22" s="1"/>
      <c r="F22" s="1"/>
      <c r="G22" s="1"/>
      <c r="H22" s="1"/>
      <c r="I22" s="9" t="s">
        <v>7</v>
      </c>
      <c r="J22" s="9"/>
      <c r="K22" s="9" t="s">
        <v>8</v>
      </c>
      <c r="L22" s="9"/>
      <c r="M22" s="10" t="s">
        <v>9</v>
      </c>
      <c r="N22" s="9"/>
      <c r="O22" s="10" t="s">
        <v>10</v>
      </c>
      <c r="P22" s="9"/>
      <c r="Q22" s="10" t="s">
        <v>11</v>
      </c>
      <c r="R22" s="9"/>
      <c r="S22" s="10" t="s">
        <v>12</v>
      </c>
      <c r="T22" s="9"/>
    </row>
    <row r="23" spans="2:26" ht="15.75" x14ac:dyDescent="0.25">
      <c r="D23" s="1"/>
      <c r="E23" s="1"/>
      <c r="F23" s="1"/>
      <c r="G23" s="1"/>
      <c r="H23" s="1"/>
      <c r="I23" s="11"/>
      <c r="J23" s="9"/>
      <c r="K23" s="11"/>
      <c r="L23" s="9"/>
      <c r="M23" s="9"/>
      <c r="N23" s="9"/>
      <c r="O23" s="9"/>
      <c r="P23" s="9"/>
      <c r="Q23" s="9"/>
      <c r="R23" s="9"/>
      <c r="S23" s="9"/>
      <c r="T23" s="9"/>
    </row>
    <row r="24" spans="2:26" ht="15.75" x14ac:dyDescent="0.25">
      <c r="D24" s="1"/>
      <c r="E24" s="1"/>
      <c r="F24" s="1"/>
      <c r="G24" s="1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6" ht="15.75" x14ac:dyDescent="0.25">
      <c r="D25" s="1"/>
      <c r="E25" s="1"/>
      <c r="F25" s="1"/>
      <c r="G25" s="1"/>
      <c r="H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6" ht="24" customHeight="1" x14ac:dyDescent="0.25">
      <c r="B26" s="12">
        <v>1</v>
      </c>
      <c r="C26" s="13" t="s">
        <v>13</v>
      </c>
      <c r="D26" s="14" t="s">
        <v>14</v>
      </c>
      <c r="E26" s="14"/>
      <c r="F26" s="14"/>
      <c r="G26" s="15"/>
      <c r="H26" s="16"/>
      <c r="I26" s="17">
        <f>'[1]A Y  II D3'!C17</f>
        <v>1</v>
      </c>
      <c r="J26" s="18"/>
      <c r="K26" s="17">
        <v>1</v>
      </c>
      <c r="L26" s="18"/>
      <c r="M26" s="17">
        <f>'[1]A Y  II D3'!C17</f>
        <v>1</v>
      </c>
      <c r="N26" s="17"/>
      <c r="O26" s="17">
        <f>'[1]A Y  II D3'!L17</f>
        <v>1</v>
      </c>
      <c r="P26" s="17"/>
      <c r="Q26" s="19">
        <f>[1]!Tabla1[Percepciones pagadas en el Periodo de Comisión con Presupuesto Federal*]</f>
        <v>84017.19</v>
      </c>
      <c r="R26" s="20"/>
      <c r="S26" s="19">
        <f>'[1]A Y  II D3'!P19</f>
        <v>0</v>
      </c>
      <c r="T26" s="21"/>
    </row>
    <row r="27" spans="2:26" ht="24" customHeight="1" x14ac:dyDescent="0.25">
      <c r="B27" s="12">
        <v>2</v>
      </c>
      <c r="C27" s="13" t="s">
        <v>15</v>
      </c>
      <c r="D27" s="14" t="s">
        <v>16</v>
      </c>
      <c r="E27" s="14"/>
      <c r="F27" s="14"/>
      <c r="G27" s="15"/>
      <c r="H27" s="16"/>
      <c r="I27" s="17">
        <f>'[1]A Y II D4'!C19</f>
        <v>1</v>
      </c>
      <c r="J27" s="18"/>
      <c r="K27" s="17">
        <v>1</v>
      </c>
      <c r="L27" s="18"/>
      <c r="M27" s="17">
        <f>'[1]A Y II D4'!C19</f>
        <v>1</v>
      </c>
      <c r="N27" s="17"/>
      <c r="O27" s="17">
        <f>'[1]A Y II D4'!M19</f>
        <v>1</v>
      </c>
      <c r="P27" s="17"/>
      <c r="Q27" s="22">
        <f>'[1]A Y II D4'!O20</f>
        <v>84017.19</v>
      </c>
      <c r="R27" s="20"/>
      <c r="S27" s="22">
        <f>'[1]A Y II D4'!P21</f>
        <v>0</v>
      </c>
      <c r="T27" s="21"/>
    </row>
    <row r="28" spans="2:26" ht="42" customHeight="1" x14ac:dyDescent="0.25">
      <c r="B28" s="12">
        <v>3</v>
      </c>
      <c r="C28" s="13" t="s">
        <v>17</v>
      </c>
      <c r="D28" s="23" t="s">
        <v>18</v>
      </c>
      <c r="E28" s="23"/>
      <c r="F28" s="23"/>
      <c r="G28" s="24"/>
      <c r="H28" s="25"/>
      <c r="I28" s="26">
        <v>0</v>
      </c>
      <c r="J28" s="27"/>
      <c r="K28" s="26">
        <v>1</v>
      </c>
      <c r="L28" s="27"/>
      <c r="M28" s="26">
        <v>0</v>
      </c>
      <c r="N28" s="26"/>
      <c r="O28" s="26">
        <v>0</v>
      </c>
      <c r="P28" s="26"/>
      <c r="Q28" s="28">
        <v>0</v>
      </c>
      <c r="R28" s="29"/>
      <c r="S28" s="29">
        <v>0</v>
      </c>
      <c r="T28" s="21"/>
    </row>
    <row r="29" spans="2:26" ht="24" customHeight="1" x14ac:dyDescent="0.35">
      <c r="B29" s="12">
        <v>4</v>
      </c>
      <c r="C29" s="13" t="s">
        <v>19</v>
      </c>
      <c r="D29" s="30" t="s">
        <v>20</v>
      </c>
      <c r="E29" s="30"/>
      <c r="F29" s="30"/>
      <c r="G29" s="31"/>
      <c r="H29" s="32"/>
      <c r="I29" s="26">
        <f>'[1]II B) Y 1'!C521</f>
        <v>350</v>
      </c>
      <c r="J29" s="27"/>
      <c r="K29" s="26">
        <v>10</v>
      </c>
      <c r="L29" s="27"/>
      <c r="M29" s="26">
        <f>'[1]II B) Y 1'!C521</f>
        <v>350</v>
      </c>
      <c r="N29" s="26"/>
      <c r="O29" s="27">
        <v>149</v>
      </c>
      <c r="P29" s="27"/>
      <c r="Q29" s="29">
        <v>19017234.385000013</v>
      </c>
      <c r="R29" s="29"/>
      <c r="S29" s="29">
        <v>2196082.5349999988</v>
      </c>
      <c r="T29" s="21"/>
      <c r="U29" s="33">
        <f>Q29+S29</f>
        <v>21213316.920000013</v>
      </c>
      <c r="W29" s="33">
        <f>Q29+S29</f>
        <v>21213316.920000013</v>
      </c>
      <c r="X29" s="33"/>
      <c r="Y29" s="34"/>
      <c r="Z29" s="35"/>
    </row>
    <row r="30" spans="2:26" ht="24" customHeight="1" x14ac:dyDescent="0.25">
      <c r="B30" s="12">
        <v>5</v>
      </c>
      <c r="C30" s="13" t="s">
        <v>21</v>
      </c>
      <c r="D30" s="30" t="s">
        <v>22</v>
      </c>
      <c r="E30" s="30"/>
      <c r="F30" s="30"/>
      <c r="G30" s="31"/>
      <c r="H30" s="32"/>
      <c r="I30" s="26">
        <f>'[1]II C y 1_ (2)'!D491</f>
        <v>350</v>
      </c>
      <c r="J30" s="27"/>
      <c r="K30" s="26">
        <v>10</v>
      </c>
      <c r="L30" s="27"/>
      <c r="M30" s="26">
        <f>'[1]II C y 1_ (2)'!D491</f>
        <v>350</v>
      </c>
      <c r="N30" s="26"/>
      <c r="O30" s="26">
        <f>'[1]II C y 1_ (2)'!P491</f>
        <v>149</v>
      </c>
      <c r="P30" s="26"/>
      <c r="Q30" s="29">
        <f>'[1]II C y 1_ (2)'!T491</f>
        <v>19017234.385000013</v>
      </c>
      <c r="R30" s="29"/>
      <c r="S30" s="29">
        <f>'[1]II C y 1_ (2)'!U493</f>
        <v>2196082.5349999988</v>
      </c>
      <c r="T30" s="21"/>
      <c r="U30" s="33">
        <f>Q30+S30</f>
        <v>21213316.920000013</v>
      </c>
      <c r="W30" s="33"/>
      <c r="Y30" s="33"/>
      <c r="Z30" s="36"/>
    </row>
    <row r="31" spans="2:26" ht="24" customHeight="1" x14ac:dyDescent="0.25">
      <c r="B31" s="12">
        <v>6</v>
      </c>
      <c r="C31" s="13" t="s">
        <v>23</v>
      </c>
      <c r="D31" s="30" t="s">
        <v>24</v>
      </c>
      <c r="E31" s="30"/>
      <c r="F31" s="30"/>
      <c r="G31" s="31"/>
      <c r="H31" s="16"/>
      <c r="I31" s="17">
        <v>0</v>
      </c>
      <c r="J31" s="18"/>
      <c r="K31" s="17">
        <v>1</v>
      </c>
      <c r="L31" s="18"/>
      <c r="M31" s="17">
        <f>'[1]II D) 2'!C17</f>
        <v>0</v>
      </c>
      <c r="N31" s="17"/>
      <c r="O31" s="17">
        <f>'[1]II D) 2'!M17</f>
        <v>0</v>
      </c>
      <c r="P31" s="17"/>
      <c r="Q31" s="20">
        <v>0</v>
      </c>
      <c r="R31" s="20"/>
      <c r="S31" s="20">
        <v>0</v>
      </c>
      <c r="T31" s="21"/>
    </row>
    <row r="32" spans="2:26" ht="24" customHeight="1" x14ac:dyDescent="0.25">
      <c r="B32" s="12">
        <v>7</v>
      </c>
      <c r="C32" s="13" t="s">
        <v>25</v>
      </c>
      <c r="D32" s="37" t="s">
        <v>26</v>
      </c>
      <c r="E32" s="37"/>
      <c r="F32" s="37"/>
      <c r="G32" s="38"/>
      <c r="H32" s="16"/>
      <c r="I32" s="17">
        <v>0</v>
      </c>
      <c r="J32" s="18"/>
      <c r="K32" s="17">
        <v>1</v>
      </c>
      <c r="L32" s="18"/>
      <c r="M32" s="17">
        <f>'[1]II D) 4'!C19</f>
        <v>0</v>
      </c>
      <c r="N32" s="17"/>
      <c r="O32" s="17">
        <v>0</v>
      </c>
      <c r="P32" s="17"/>
      <c r="Q32" s="20">
        <v>0</v>
      </c>
      <c r="R32" s="20"/>
      <c r="S32" s="20">
        <v>0</v>
      </c>
      <c r="T32" s="21"/>
    </row>
    <row r="33" spans="2:25" ht="24" customHeight="1" x14ac:dyDescent="0.25">
      <c r="B33" s="12">
        <v>8</v>
      </c>
      <c r="C33" s="13" t="s">
        <v>27</v>
      </c>
      <c r="D33" s="37" t="s">
        <v>28</v>
      </c>
      <c r="E33" s="37"/>
      <c r="F33" s="37"/>
      <c r="G33" s="38"/>
      <c r="H33" s="16"/>
      <c r="I33" s="17">
        <v>0</v>
      </c>
      <c r="J33" s="18"/>
      <c r="K33" s="17">
        <v>1</v>
      </c>
      <c r="L33" s="18"/>
      <c r="M33" s="17">
        <f>'[1]II D) 4 A'!C19</f>
        <v>0</v>
      </c>
      <c r="N33" s="17"/>
      <c r="O33" s="17">
        <f>'[1]II D) 4 A'!C19</f>
        <v>0</v>
      </c>
      <c r="P33" s="17"/>
      <c r="Q33" s="19">
        <f>'[1]II D) 4 A'!O20</f>
        <v>0</v>
      </c>
      <c r="R33" s="20"/>
      <c r="S33" s="19">
        <f>'[1]II D) 4 A'!P21</f>
        <v>0</v>
      </c>
      <c r="T33" s="21"/>
    </row>
    <row r="34" spans="2:25" ht="24" customHeight="1" x14ac:dyDescent="0.25">
      <c r="B34" s="12">
        <v>9</v>
      </c>
      <c r="C34" s="13" t="s">
        <v>29</v>
      </c>
      <c r="D34" s="30" t="s">
        <v>30</v>
      </c>
      <c r="E34" s="30"/>
      <c r="F34" s="30"/>
      <c r="G34" s="31"/>
      <c r="H34" s="32"/>
      <c r="I34" s="26">
        <f>'[1]II D) 6 (2)'!D323</f>
        <v>201</v>
      </c>
      <c r="J34" s="27"/>
      <c r="K34" s="26">
        <v>9</v>
      </c>
      <c r="L34" s="27"/>
      <c r="M34" s="26">
        <f>'[1]II D) 6 (2)'!$D$323</f>
        <v>201</v>
      </c>
      <c r="N34" s="26"/>
      <c r="O34" s="27">
        <v>0</v>
      </c>
      <c r="P34" s="27"/>
      <c r="Q34" s="29">
        <v>6187570.71</v>
      </c>
      <c r="R34" s="29"/>
      <c r="S34" s="29">
        <v>564139.36</v>
      </c>
      <c r="T34" s="21"/>
      <c r="U34" s="33">
        <f>Q34+S34</f>
        <v>6751710.0700000003</v>
      </c>
      <c r="W34" s="33">
        <f>Q34+S34</f>
        <v>6751710.0700000003</v>
      </c>
      <c r="X34" s="33"/>
    </row>
    <row r="35" spans="2:25" ht="24" customHeight="1" x14ac:dyDescent="0.25">
      <c r="B35" s="12">
        <v>10</v>
      </c>
      <c r="C35" s="13" t="s">
        <v>31</v>
      </c>
      <c r="D35" s="37" t="s">
        <v>32</v>
      </c>
      <c r="E35" s="37"/>
      <c r="F35" s="37"/>
      <c r="G35" s="38"/>
      <c r="H35" s="16"/>
      <c r="I35" s="17">
        <f>COUNT([1]!Tabla153[Número de Plazas Jornada],'[1]II D) 7 1'!Q66:Q78)</f>
        <v>47</v>
      </c>
      <c r="J35" s="18"/>
      <c r="K35" s="17">
        <v>2</v>
      </c>
      <c r="L35" s="18"/>
      <c r="M35" s="18">
        <v>0</v>
      </c>
      <c r="N35" s="18"/>
      <c r="O35" s="18">
        <v>0</v>
      </c>
      <c r="P35" s="18"/>
      <c r="Q35" s="20">
        <v>0</v>
      </c>
      <c r="R35" s="20"/>
      <c r="S35" s="20">
        <v>0</v>
      </c>
      <c r="T35" s="21"/>
      <c r="U35" s="33"/>
    </row>
    <row r="36" spans="2:25" ht="24" customHeight="1" x14ac:dyDescent="0.25">
      <c r="B36" s="12">
        <v>11</v>
      </c>
      <c r="C36" s="13" t="s">
        <v>33</v>
      </c>
      <c r="D36" s="37" t="s">
        <v>34</v>
      </c>
      <c r="E36" s="37"/>
      <c r="F36" s="37"/>
      <c r="G36" s="38"/>
      <c r="H36" s="16"/>
      <c r="I36" s="17">
        <f>COUNT([1]!Tabla16[Fecha de actualización],'[1]II D) 7 2 '!R56:R70)</f>
        <v>47</v>
      </c>
      <c r="J36" s="18"/>
      <c r="K36" s="17">
        <v>2</v>
      </c>
      <c r="L36" s="18"/>
      <c r="M36" s="18">
        <v>0</v>
      </c>
      <c r="N36" s="18"/>
      <c r="O36" s="18">
        <v>0</v>
      </c>
      <c r="P36" s="18"/>
      <c r="Q36" s="20">
        <v>0</v>
      </c>
      <c r="R36" s="20"/>
      <c r="S36" s="20">
        <v>0</v>
      </c>
      <c r="T36" s="21"/>
      <c r="U36" s="33"/>
      <c r="V36" s="33">
        <f>V35+W35</f>
        <v>0</v>
      </c>
      <c r="Y36" s="33"/>
    </row>
    <row r="37" spans="2:25" ht="24" customHeight="1" x14ac:dyDescent="0.25">
      <c r="B37" s="12">
        <v>12</v>
      </c>
      <c r="C37" s="13" t="s">
        <v>35</v>
      </c>
      <c r="D37" s="37" t="s">
        <v>36</v>
      </c>
      <c r="E37" s="37"/>
      <c r="F37" s="37"/>
      <c r="G37" s="38"/>
      <c r="H37" s="16"/>
      <c r="I37" s="17">
        <f>COUNT('[1]II D) 7 3'!B10:B214)</f>
        <v>153</v>
      </c>
      <c r="J37" s="18"/>
      <c r="K37" s="26">
        <v>6</v>
      </c>
      <c r="L37" s="18"/>
      <c r="M37" s="18">
        <v>0</v>
      </c>
      <c r="N37" s="18"/>
      <c r="O37" s="18">
        <v>0</v>
      </c>
      <c r="P37" s="18"/>
      <c r="Q37" s="20">
        <v>0</v>
      </c>
      <c r="R37" s="20"/>
      <c r="S37" s="20">
        <v>0</v>
      </c>
      <c r="T37" s="21"/>
    </row>
    <row r="38" spans="2:25" ht="24" customHeight="1" x14ac:dyDescent="0.25">
      <c r="B38" s="12">
        <v>13</v>
      </c>
      <c r="C38" s="13" t="s">
        <v>37</v>
      </c>
      <c r="D38" s="37" t="s">
        <v>38</v>
      </c>
      <c r="E38" s="37"/>
      <c r="F38" s="37"/>
      <c r="G38" s="38"/>
      <c r="H38" s="16"/>
      <c r="I38" s="17">
        <v>0</v>
      </c>
      <c r="J38" s="18"/>
      <c r="K38" s="17">
        <v>1</v>
      </c>
      <c r="L38" s="18"/>
      <c r="M38" s="17">
        <v>0</v>
      </c>
      <c r="N38" s="18"/>
      <c r="O38" s="18">
        <v>0</v>
      </c>
      <c r="P38" s="18"/>
      <c r="Q38" s="20">
        <v>0</v>
      </c>
      <c r="R38" s="20"/>
      <c r="S38" s="20">
        <v>0</v>
      </c>
      <c r="T38" s="21"/>
    </row>
    <row r="39" spans="2:25" ht="40.5" customHeight="1" x14ac:dyDescent="0.25">
      <c r="B39" s="12">
        <v>14</v>
      </c>
      <c r="C39" s="13" t="s">
        <v>39</v>
      </c>
      <c r="D39" s="23" t="s">
        <v>40</v>
      </c>
      <c r="E39" s="23"/>
      <c r="F39" s="23"/>
      <c r="G39" s="24"/>
      <c r="H39" s="25"/>
      <c r="I39" s="17">
        <v>0</v>
      </c>
      <c r="J39" s="18"/>
      <c r="K39" s="17">
        <v>1</v>
      </c>
      <c r="L39" s="18"/>
      <c r="M39" s="17">
        <v>0</v>
      </c>
      <c r="N39" s="18"/>
      <c r="O39" s="18">
        <v>0</v>
      </c>
      <c r="P39" s="18"/>
      <c r="Q39" s="20">
        <v>0</v>
      </c>
      <c r="R39" s="20"/>
      <c r="S39" s="20">
        <v>0</v>
      </c>
      <c r="T39" s="21"/>
    </row>
    <row r="40" spans="2:25" ht="41.25" customHeight="1" x14ac:dyDescent="0.25">
      <c r="B40" s="12">
        <v>15</v>
      </c>
      <c r="C40" s="13" t="s">
        <v>41</v>
      </c>
      <c r="D40" s="23" t="s">
        <v>42</v>
      </c>
      <c r="E40" s="23"/>
      <c r="F40" s="23"/>
      <c r="G40" s="24"/>
      <c r="H40" s="25"/>
      <c r="I40" s="17">
        <v>0</v>
      </c>
      <c r="J40" s="18"/>
      <c r="K40" s="17">
        <v>1</v>
      </c>
      <c r="L40" s="18"/>
      <c r="M40" s="17">
        <v>0</v>
      </c>
      <c r="N40" s="18"/>
      <c r="O40" s="17">
        <v>0</v>
      </c>
      <c r="P40" s="17"/>
      <c r="Q40" s="20">
        <v>0</v>
      </c>
      <c r="R40" s="20"/>
      <c r="S40" s="20">
        <v>0</v>
      </c>
      <c r="T40" s="21"/>
    </row>
    <row r="41" spans="2:25" ht="60" customHeight="1" x14ac:dyDescent="0.25">
      <c r="B41" s="12">
        <v>16</v>
      </c>
      <c r="C41" s="13" t="s">
        <v>43</v>
      </c>
      <c r="D41" s="39" t="s">
        <v>44</v>
      </c>
      <c r="E41" s="39"/>
      <c r="F41" s="39"/>
      <c r="G41" s="40"/>
      <c r="H41" s="25"/>
      <c r="I41" s="17">
        <v>0</v>
      </c>
      <c r="J41" s="18"/>
      <c r="K41" s="17">
        <v>1</v>
      </c>
      <c r="L41" s="18"/>
      <c r="M41" s="17">
        <v>0</v>
      </c>
      <c r="N41" s="18"/>
      <c r="O41" s="18">
        <v>0</v>
      </c>
      <c r="P41" s="18"/>
      <c r="Q41" s="20">
        <v>0</v>
      </c>
      <c r="R41" s="20"/>
      <c r="S41" s="20">
        <v>0</v>
      </c>
      <c r="T41" s="21"/>
    </row>
    <row r="42" spans="2:25" ht="24" customHeight="1" x14ac:dyDescent="0.25">
      <c r="B42" s="12">
        <v>17</v>
      </c>
      <c r="C42" s="13" t="s">
        <v>45</v>
      </c>
      <c r="D42" s="39" t="s">
        <v>46</v>
      </c>
      <c r="E42" s="39"/>
      <c r="F42" s="39"/>
      <c r="G42" s="40"/>
      <c r="H42" s="25"/>
      <c r="I42" s="17">
        <v>0</v>
      </c>
      <c r="J42" s="18"/>
      <c r="K42" s="17">
        <v>1</v>
      </c>
      <c r="L42" s="18"/>
      <c r="M42" s="17">
        <v>0</v>
      </c>
      <c r="N42" s="18"/>
      <c r="O42" s="18">
        <v>0</v>
      </c>
      <c r="P42" s="18"/>
      <c r="Q42" s="20">
        <v>0</v>
      </c>
      <c r="R42" s="20"/>
      <c r="S42" s="20">
        <v>0</v>
      </c>
      <c r="T42" s="21"/>
    </row>
    <row r="43" spans="2:25" x14ac:dyDescent="0.25">
      <c r="D43" s="41"/>
      <c r="E43" s="41"/>
      <c r="F43" s="41"/>
      <c r="G43" s="41"/>
      <c r="H43" s="41"/>
      <c r="I43" s="42"/>
    </row>
    <row r="44" spans="2:25" x14ac:dyDescent="0.25">
      <c r="D44" s="41"/>
      <c r="E44" s="41"/>
      <c r="F44" s="41"/>
      <c r="G44" s="41"/>
      <c r="H44" s="41"/>
    </row>
    <row r="45" spans="2:25" x14ac:dyDescent="0.25">
      <c r="D45" s="41"/>
      <c r="E45" s="41"/>
      <c r="F45" s="41"/>
      <c r="G45" s="41"/>
      <c r="H45" s="41"/>
    </row>
    <row r="46" spans="2:25" x14ac:dyDescent="0.25">
      <c r="D46" s="41"/>
      <c r="E46" s="41"/>
      <c r="F46" s="41"/>
      <c r="G46" s="41"/>
      <c r="H46" s="41"/>
    </row>
    <row r="47" spans="2:25" x14ac:dyDescent="0.25">
      <c r="D47" s="41"/>
      <c r="E47" s="41"/>
      <c r="F47" s="41"/>
      <c r="G47" s="41"/>
      <c r="H47" s="41"/>
    </row>
    <row r="48" spans="2:25" x14ac:dyDescent="0.25">
      <c r="D48" s="41"/>
      <c r="E48" s="41"/>
      <c r="F48" s="41"/>
      <c r="G48" s="41"/>
      <c r="H48" s="41"/>
    </row>
    <row r="49" spans="3:6" ht="8.25" customHeight="1" x14ac:dyDescent="0.25"/>
    <row r="50" spans="3:6" ht="9.75" customHeight="1" x14ac:dyDescent="0.25"/>
    <row r="51" spans="3:6" ht="10.5" customHeight="1" x14ac:dyDescent="0.25">
      <c r="C51" s="43"/>
      <c r="D51" s="44"/>
      <c r="E51" s="44"/>
      <c r="F51" s="45"/>
    </row>
    <row r="52" spans="3:6" x14ac:dyDescent="0.25">
      <c r="C52" s="46" t="s">
        <v>47</v>
      </c>
      <c r="D52" s="47"/>
      <c r="E52" s="47"/>
      <c r="F52" s="48"/>
    </row>
    <row r="53" spans="3:6" ht="14.25" customHeight="1" x14ac:dyDescent="0.25">
      <c r="C53" s="49" t="s">
        <v>48</v>
      </c>
      <c r="D53" s="50"/>
      <c r="E53" s="50"/>
      <c r="F53" s="51"/>
    </row>
    <row r="54" spans="3:6" ht="12.75" customHeight="1" x14ac:dyDescent="0.25">
      <c r="C54" s="52"/>
      <c r="D54" s="53"/>
      <c r="E54" s="53"/>
      <c r="F54" s="54"/>
    </row>
    <row r="55" spans="3:6" x14ac:dyDescent="0.25">
      <c r="C55" s="46" t="s">
        <v>49</v>
      </c>
      <c r="D55" s="47"/>
      <c r="E55" s="47"/>
      <c r="F55" s="48"/>
    </row>
    <row r="56" spans="3:6" ht="14.25" customHeight="1" x14ac:dyDescent="0.25">
      <c r="C56" s="49" t="s">
        <v>50</v>
      </c>
      <c r="D56" s="50"/>
      <c r="E56" s="50"/>
      <c r="F56" s="51"/>
    </row>
    <row r="57" spans="3:6" ht="9.75" customHeight="1" x14ac:dyDescent="0.25">
      <c r="C57" s="52"/>
      <c r="D57" s="53"/>
      <c r="E57" s="53"/>
      <c r="F57" s="54"/>
    </row>
    <row r="58" spans="3:6" ht="47.25" customHeight="1" x14ac:dyDescent="0.25">
      <c r="C58" s="46"/>
      <c r="D58" s="47"/>
      <c r="E58" s="47"/>
      <c r="F58" s="48"/>
    </row>
    <row r="59" spans="3:6" ht="14.25" customHeight="1" x14ac:dyDescent="0.25">
      <c r="C59" s="49" t="s">
        <v>51</v>
      </c>
      <c r="D59" s="50"/>
      <c r="E59" s="50"/>
      <c r="F59" s="51"/>
    </row>
    <row r="60" spans="3:6" ht="7.5" customHeight="1" x14ac:dyDescent="0.25">
      <c r="C60" s="52"/>
      <c r="D60" s="53"/>
      <c r="E60" s="53"/>
      <c r="F60" s="54"/>
    </row>
    <row r="61" spans="3:6" x14ac:dyDescent="0.25">
      <c r="C61" s="55">
        <v>44209</v>
      </c>
      <c r="D61" s="56"/>
      <c r="E61" s="56"/>
      <c r="F61" s="57"/>
    </row>
    <row r="62" spans="3:6" ht="12" customHeight="1" x14ac:dyDescent="0.25">
      <c r="C62" s="49" t="s">
        <v>52</v>
      </c>
      <c r="D62" s="50"/>
      <c r="E62" s="50"/>
      <c r="F62" s="51"/>
    </row>
    <row r="63" spans="3:6" ht="6" customHeight="1" x14ac:dyDescent="0.25">
      <c r="C63" s="58"/>
      <c r="D63" s="59"/>
      <c r="E63" s="59"/>
      <c r="F63" s="60"/>
    </row>
  </sheetData>
  <mergeCells count="31">
    <mergeCell ref="C63:F63"/>
    <mergeCell ref="C55:F55"/>
    <mergeCell ref="C56:F56"/>
    <mergeCell ref="C58:F58"/>
    <mergeCell ref="C59:F59"/>
    <mergeCell ref="C61:F61"/>
    <mergeCell ref="C62:F62"/>
    <mergeCell ref="D39:G39"/>
    <mergeCell ref="D40:G40"/>
    <mergeCell ref="D41:G41"/>
    <mergeCell ref="D42:G42"/>
    <mergeCell ref="C52:F52"/>
    <mergeCell ref="C53:F53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B10:S12"/>
    <mergeCell ref="B16:D16"/>
    <mergeCell ref="E16:S16"/>
    <mergeCell ref="E17:S17"/>
    <mergeCell ref="E18:S18"/>
    <mergeCell ref="D26:G26"/>
  </mergeCells>
  <hyperlinks>
    <hyperlink ref="D29" location="'II B) Y 1'!A1" display="'II B) Y 1'!A1"/>
    <hyperlink ref="D30" location="'II C y 1_'!A1" display="'II C y 1_'!A1"/>
    <hyperlink ref="D31" location="'II D) 2'!A1" display="'II D) 2'!A1"/>
    <hyperlink ref="D32" location="'II D) 4'!A1" display="'II D) 4'!A1"/>
    <hyperlink ref="D33" location="'II D) 4 A'!A1" display="'II D) 4 A'!A1"/>
    <hyperlink ref="D34" location="'II D) 6'!A1" display="'II D) 6'!A1"/>
    <hyperlink ref="D35" location="'II D) 7 1'!A1" display="'II D) 7 1'!A1"/>
    <hyperlink ref="D36" location="'II D) 7 2 '!A1" display="'II D) 7 2 '!A1"/>
    <hyperlink ref="D37" location="'II D) 7 3'!A1" display="'II D) 7 3'!A1"/>
    <hyperlink ref="D38" location="'E)'!A1" display="'E)'!A1"/>
    <hyperlink ref="D39" location="'F) 1'!A1" display="Trabajadores con Doble Asignación Salarial en Municipios no Colindantes Geográficamente"/>
    <hyperlink ref="D40" location="'F) 2'!A1" display="'F) 2'!A1"/>
    <hyperlink ref="C27" location="'A Y II D4'!A1" display="A y II D4"/>
    <hyperlink ref="C28" location="'B)'!A1" display="B   "/>
    <hyperlink ref="C29" location="'II B) Y 1'!A1" display="II B y 1"/>
    <hyperlink ref="C30" location="'II C y 1_'!A1" display="II C y 1"/>
    <hyperlink ref="C31" location="'II D) 2'!A1" display="II D2"/>
    <hyperlink ref="C32" location="'II D) 4'!A1" display="II D4"/>
    <hyperlink ref="C33" location="'II D) 4 A'!A1" display="II D 4A"/>
    <hyperlink ref="C34" location="'II D) 6'!A1" display="II D 6"/>
    <hyperlink ref="C35" location="'II D) 7 1'!A1" display="II D 71 "/>
    <hyperlink ref="C36" location="'II D) 7 2 '!A1" display="II D 72 "/>
    <hyperlink ref="C37" location="'II D) 7 3'!A1" display="II D 73 "/>
    <hyperlink ref="C38" location="'E)'!A1" display="E"/>
    <hyperlink ref="C39" location="'F) 1'!A1" display="F1"/>
    <hyperlink ref="C40" location="'F) 2'!A1" display="F2"/>
    <hyperlink ref="C41" location="'G)'!A1" display="G"/>
    <hyperlink ref="C26" location="'A Y  II D3'!A1" display="A y II D3"/>
    <hyperlink ref="D41" location="'G)'!A1" display="Trabajadores Cuyo Salario Básico Supere los Ingresos Promedio de un Docente en la Categoría más Alta del Tabulador Salarial Correspondiente a Cada Entidad"/>
    <hyperlink ref="D28" location="'B)'!A1" display="'B)'!A1"/>
    <hyperlink ref="D27" location="'A Y II D4'!A1" display="'A Y II D4'!A1"/>
    <hyperlink ref="D26" location="'A Y  II D3'!A1" display="Personal Comisionado"/>
    <hyperlink ref="D42:G42" location="H!A1" display="Movimientos de Personal por Centro de Trabajo"/>
  </hyperlinks>
  <printOptions horizontalCentered="1"/>
  <pageMargins left="0.31496062992125984" right="0.31496062992125984" top="0.39370078740157483" bottom="0.74803149606299213" header="0.31496062992125984" footer="0.31496062992125984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eriodo" prompt="Elija un Periodo">
          <x14:formula1>
            <xm:f>[2]Listas!#REF!</xm:f>
          </x14:formula1>
          <xm:sqref>E18:S18</xm:sqref>
        </x14:dataValidation>
        <x14:dataValidation type="list" allowBlank="1" showInputMessage="1" showErrorMessage="1" promptTitle="Fondo" prompt="Elija un Fondo">
          <x14:formula1>
            <xm:f>[2]Listas!#REF!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[2]Listas!#REF!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Caratula Resumen</vt:lpstr>
      <vt:lpstr>'Caratula Resumen'!Área_de_impresión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2021-01-13T20:14:26Z</dcterms:created>
  <dcterms:modified xsi:type="dcterms:W3CDTF">2021-01-13T20:14:52Z</dcterms:modified>
</cp:coreProperties>
</file>