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 Formatos Federales CONAC\"/>
    </mc:Choice>
  </mc:AlternateContent>
  <bookViews>
    <workbookView xWindow="0" yWindow="0" windowWidth="20490" windowHeight="7305"/>
  </bookViews>
  <sheets>
    <sheet name="A Y II D4" sheetId="1" r:id="rId1"/>
  </sheets>
  <definedNames>
    <definedName name="_xlnm.Print_Area" localSheetId="0">'A Y II D4'!$A$1:$U$41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Q20" i="1"/>
  <c r="P18" i="1"/>
  <c r="M18" i="1"/>
  <c r="C18" i="1"/>
  <c r="B8" i="1"/>
</calcChain>
</file>

<file path=xl/sharedStrings.xml><?xml version="1.0" encoding="utf-8"?>
<sst xmlns="http://schemas.openxmlformats.org/spreadsheetml/2006/main" count="103" uniqueCount="75">
  <si>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</si>
  <si>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</si>
  <si>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</si>
  <si>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</si>
  <si>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</si>
  <si>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</si>
  <si>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</si>
  <si>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</si>
  <si>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</si>
  <si>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</si>
  <si>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</si>
  <si>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</si>
  <si>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</si>
  <si>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</si>
  <si>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</si>
  <si>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</si>
  <si>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</si>
  <si>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</si>
  <si>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</si>
  <si>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</si>
  <si>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</si>
  <si>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</si>
  <si>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</si>
  <si>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</si>
  <si>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</si>
  <si>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</si>
  <si>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</si>
  <si>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</si>
  <si>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</si>
  <si>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</si>
  <si>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</si>
  <si>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</si>
  <si>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</si>
  <si>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</si>
  <si>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</si>
  <si>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</si>
  <si>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</si>
  <si>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</si>
  <si>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</si>
  <si>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</si>
  <si>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</si>
  <si>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</si>
  <si>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</si>
  <si>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</si>
  <si>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</si>
  <si>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</si>
  <si>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</si>
  <si>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</si>
  <si>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</si>
  <si>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</si>
  <si>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</si>
  <si>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</si>
  <si>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</si>
  <si>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</si>
  <si>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</si>
  <si>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</si>
  <si>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GABB680818MHGRRT00</t>
  </si>
  <si>
    <t>BEATRIZ GARCIA BARRAZA</t>
  </si>
  <si>
    <t>11301100331S0120100.0054119</t>
  </si>
  <si>
    <t>S01201</t>
  </si>
  <si>
    <t>054119</t>
  </si>
  <si>
    <t>13DPT0005K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</si>
  <si>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</si>
  <si>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</si>
  <si>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</si>
  <si>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</si>
  <si>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</si>
  <si>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</si>
  <si>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tres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</si>
  <si>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</si>
  <si>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</si>
  <si>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</si>
  <si>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</si>
  <si>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 xml:space="preserve"> HIDALGO</t>
  </si>
  <si>
    <t>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</si>
</sst>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49" fontId="15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164" fontId="15" fillId="6" borderId="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4" xfId="0" applyFont="1" applyFill="1" applyBorder="1" applyProtection="1">
      <protection locked="0"/>
    </xf>
    <xf numFmtId="166" fontId="2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6" xfId="0" applyFont="1" applyFill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14:U17" totalsRowShown="0" headerRowDxfId="22" dataDxfId="21" tableBorderDxfId="20">
  <autoFilter ref="B14:U17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Columna2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5"/>
  <sheetViews>
    <sheetView showGridLines="0" tabSelected="1" topLeftCell="H1" zoomScale="90" zoomScaleNormal="90" zoomScaleSheetLayoutView="80" workbookViewId="0">
      <selection activeCell="V11" sqref="V11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">
        <v>73</v>
      </c>
    </row>
    <row r="8" spans="2:21" s="5" customFormat="1" ht="18.75" x14ac:dyDescent="0.3">
      <c r="B8" s="87" t="e">
        <f>#REF!</f>
        <v>#REF!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6"/>
      <c r="R8" s="6"/>
      <c r="S8" s="6"/>
      <c r="T8" s="7"/>
      <c r="U8" s="8" t="s">
        <v>74</v>
      </c>
    </row>
    <row r="9" spans="2:21" s="12" customFormat="1" ht="1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2:21" ht="20.25" x14ac:dyDescent="0.3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</row>
    <row r="11" spans="2:21" s="16" customFormat="1" ht="12.75" x14ac:dyDescent="0.2">
      <c r="B11" s="82" t="s">
        <v>1</v>
      </c>
      <c r="C11" s="82" t="s">
        <v>2</v>
      </c>
      <c r="D11" s="82" t="s">
        <v>3</v>
      </c>
      <c r="E11" s="82" t="s">
        <v>4</v>
      </c>
      <c r="F11" s="82" t="s">
        <v>5</v>
      </c>
      <c r="G11" s="89" t="s">
        <v>6</v>
      </c>
      <c r="H11" s="89"/>
      <c r="I11" s="89"/>
      <c r="J11" s="89"/>
      <c r="K11" s="89"/>
      <c r="L11" s="89"/>
      <c r="M11" s="89"/>
      <c r="N11" s="82" t="s">
        <v>7</v>
      </c>
      <c r="O11" s="82"/>
      <c r="P11" s="82" t="s">
        <v>8</v>
      </c>
      <c r="Q11" s="82" t="s">
        <v>9</v>
      </c>
      <c r="R11" s="82" t="s">
        <v>10</v>
      </c>
      <c r="S11" s="83" t="s">
        <v>11</v>
      </c>
      <c r="T11" s="84"/>
      <c r="U11" s="82" t="s">
        <v>12</v>
      </c>
    </row>
    <row r="12" spans="2:21" s="16" customFormat="1" ht="38.25" x14ac:dyDescent="0.2">
      <c r="B12" s="82"/>
      <c r="C12" s="82"/>
      <c r="D12" s="82"/>
      <c r="E12" s="82"/>
      <c r="F12" s="82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17" t="s">
        <v>20</v>
      </c>
      <c r="O12" s="17" t="s">
        <v>21</v>
      </c>
      <c r="P12" s="82"/>
      <c r="Q12" s="82"/>
      <c r="R12" s="82"/>
      <c r="S12" s="17" t="s">
        <v>22</v>
      </c>
      <c r="T12" s="18" t="s">
        <v>23</v>
      </c>
      <c r="U12" s="82"/>
    </row>
    <row r="13" spans="2:21" s="20" customFormat="1" ht="12.75" x14ac:dyDescent="0.2">
      <c r="B13" s="19"/>
      <c r="C13" s="19"/>
      <c r="D13" s="19"/>
      <c r="E13" s="19"/>
      <c r="G13" s="19"/>
      <c r="H13" s="19"/>
      <c r="I13" s="19"/>
      <c r="J13" s="19"/>
      <c r="K13" s="19"/>
      <c r="L13" s="19"/>
      <c r="M13" s="19"/>
      <c r="N13" s="21"/>
      <c r="O13" s="21"/>
      <c r="R13" s="19"/>
      <c r="S13" s="22"/>
    </row>
    <row r="14" spans="2:21" s="12" customFormat="1" ht="76.5" hidden="1" x14ac:dyDescent="0.25">
      <c r="B14" s="23" t="s">
        <v>1</v>
      </c>
      <c r="C14" s="23" t="s">
        <v>24</v>
      </c>
      <c r="D14" s="23" t="s">
        <v>3</v>
      </c>
      <c r="E14" s="23" t="s">
        <v>4</v>
      </c>
      <c r="F14" s="23" t="s">
        <v>5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17</v>
      </c>
      <c r="L14" s="17" t="s">
        <v>18</v>
      </c>
      <c r="M14" s="17" t="s">
        <v>25</v>
      </c>
      <c r="N14" s="21" t="s">
        <v>26</v>
      </c>
      <c r="O14" s="21" t="s">
        <v>27</v>
      </c>
      <c r="P14" s="23" t="s">
        <v>8</v>
      </c>
      <c r="Q14" s="23" t="s">
        <v>9</v>
      </c>
      <c r="R14" s="23" t="s">
        <v>10</v>
      </c>
      <c r="S14" s="17" t="s">
        <v>28</v>
      </c>
      <c r="T14" s="17" t="s">
        <v>29</v>
      </c>
      <c r="U14" s="23" t="s">
        <v>12</v>
      </c>
    </row>
    <row r="15" spans="2:21" s="34" customFormat="1" ht="30" x14ac:dyDescent="0.25">
      <c r="B15" s="24" t="s">
        <v>30</v>
      </c>
      <c r="C15" s="25" t="s">
        <v>31</v>
      </c>
      <c r="D15" s="25" t="s">
        <v>32</v>
      </c>
      <c r="E15" s="26" t="s">
        <v>33</v>
      </c>
      <c r="F15" s="27" t="s">
        <v>34</v>
      </c>
      <c r="G15" s="28" t="s">
        <v>35</v>
      </c>
      <c r="H15" s="28" t="s">
        <v>36</v>
      </c>
      <c r="I15" s="29" t="s">
        <v>37</v>
      </c>
      <c r="J15" s="30" t="s">
        <v>38</v>
      </c>
      <c r="K15" s="27" t="s">
        <v>39</v>
      </c>
      <c r="L15" s="31" t="s">
        <v>40</v>
      </c>
      <c r="M15" s="27" t="s">
        <v>41</v>
      </c>
      <c r="N15" s="27">
        <v>20191031</v>
      </c>
      <c r="O15" s="27">
        <v>20250930</v>
      </c>
      <c r="P15" s="32">
        <v>48927.85</v>
      </c>
      <c r="Q15" s="33">
        <v>0</v>
      </c>
      <c r="R15" s="34" t="s">
        <v>42</v>
      </c>
      <c r="S15" s="35">
        <v>12</v>
      </c>
      <c r="T15" s="35" t="s">
        <v>43</v>
      </c>
      <c r="U15" s="35" t="s">
        <v>44</v>
      </c>
    </row>
    <row r="16" spans="2:21" s="36" customFormat="1" ht="30" customHeight="1" x14ac:dyDescent="0.25">
      <c r="B16" s="24" t="s">
        <v>30</v>
      </c>
      <c r="C16" s="25" t="s">
        <v>45</v>
      </c>
      <c r="D16" s="25" t="s">
        <v>46</v>
      </c>
      <c r="E16" s="26" t="s">
        <v>47</v>
      </c>
      <c r="F16" s="27" t="s">
        <v>48</v>
      </c>
      <c r="G16" s="28" t="s">
        <v>35</v>
      </c>
      <c r="H16" s="28" t="s">
        <v>36</v>
      </c>
      <c r="I16" s="29" t="s">
        <v>37</v>
      </c>
      <c r="J16" s="30" t="s">
        <v>38</v>
      </c>
      <c r="K16" s="30" t="s">
        <v>49</v>
      </c>
      <c r="L16" s="31" t="s">
        <v>40</v>
      </c>
      <c r="M16" s="27" t="s">
        <v>50</v>
      </c>
      <c r="N16" s="27" t="s">
        <v>51</v>
      </c>
      <c r="O16" s="27">
        <v>20220731</v>
      </c>
      <c r="P16" s="33">
        <v>0</v>
      </c>
      <c r="Q16" s="33">
        <v>0</v>
      </c>
      <c r="R16" s="34" t="s">
        <v>52</v>
      </c>
      <c r="S16" s="35">
        <v>16</v>
      </c>
      <c r="T16" s="35" t="s">
        <v>53</v>
      </c>
      <c r="U16" s="35" t="s">
        <v>54</v>
      </c>
    </row>
    <row r="17" spans="2:21" s="46" customFormat="1" ht="30" customHeight="1" x14ac:dyDescent="0.25">
      <c r="B17" s="24" t="s">
        <v>30</v>
      </c>
      <c r="C17" s="37" t="s">
        <v>55</v>
      </c>
      <c r="D17" s="38" t="s">
        <v>56</v>
      </c>
      <c r="E17" s="26" t="s">
        <v>57</v>
      </c>
      <c r="F17" s="39" t="s">
        <v>58</v>
      </c>
      <c r="G17" s="40" t="s">
        <v>35</v>
      </c>
      <c r="H17" s="41" t="s">
        <v>36</v>
      </c>
      <c r="I17" s="40" t="s">
        <v>37</v>
      </c>
      <c r="J17" s="40" t="s">
        <v>38</v>
      </c>
      <c r="K17" s="42" t="s">
        <v>59</v>
      </c>
      <c r="L17" s="43" t="s">
        <v>40</v>
      </c>
      <c r="M17" s="44" t="s">
        <v>60</v>
      </c>
      <c r="N17" s="24">
        <v>20220901</v>
      </c>
      <c r="O17" s="24">
        <v>20221130</v>
      </c>
      <c r="P17" s="33">
        <v>13080.6</v>
      </c>
      <c r="Q17" s="33">
        <v>13080.6</v>
      </c>
      <c r="R17" s="39" t="s">
        <v>61</v>
      </c>
      <c r="S17" s="45">
        <v>16</v>
      </c>
      <c r="T17" s="35" t="s">
        <v>53</v>
      </c>
      <c r="U17" s="35" t="s">
        <v>54</v>
      </c>
    </row>
    <row r="18" spans="2:21" ht="15" x14ac:dyDescent="0.25">
      <c r="B18" s="47" t="s">
        <v>62</v>
      </c>
      <c r="C18" s="48">
        <f>COUNTA(Tabla3[Columna1])</f>
        <v>3</v>
      </c>
      <c r="D18" s="49"/>
      <c r="E18" s="49"/>
      <c r="F18" s="49"/>
      <c r="G18" s="49"/>
      <c r="H18" s="49"/>
      <c r="I18" s="49"/>
      <c r="J18" s="50"/>
      <c r="K18" s="49" t="s">
        <v>63</v>
      </c>
      <c r="L18" s="50"/>
      <c r="M18" s="48">
        <f>COUNTA(Tabla3[Columna2])</f>
        <v>3</v>
      </c>
      <c r="N18" s="85" t="s">
        <v>64</v>
      </c>
      <c r="O18" s="85"/>
      <c r="P18" s="51">
        <f>SUM(Tabla3[[#All],[Percepciones pagadas en el Periodo de la Licencia con Presupuesto Federal*]])</f>
        <v>62008.45</v>
      </c>
      <c r="Q18" s="52"/>
      <c r="R18" s="52"/>
      <c r="S18" s="52"/>
      <c r="T18" s="52"/>
      <c r="U18" s="53"/>
    </row>
    <row r="19" spans="2:21" x14ac:dyDescent="0.2">
      <c r="B19" s="47"/>
      <c r="C19" s="49"/>
      <c r="D19" s="49"/>
      <c r="E19" s="49"/>
      <c r="F19" s="49"/>
      <c r="G19" s="49"/>
      <c r="H19" s="49"/>
      <c r="I19" s="49"/>
      <c r="J19" s="49"/>
      <c r="K19" s="49"/>
      <c r="L19" s="54"/>
      <c r="M19" s="52"/>
      <c r="N19" s="55"/>
      <c r="O19" s="52"/>
      <c r="P19" s="52"/>
      <c r="Q19" s="52"/>
      <c r="R19" s="52"/>
      <c r="S19" s="52"/>
      <c r="T19" s="52"/>
      <c r="U19" s="53"/>
    </row>
    <row r="20" spans="2:21" ht="15" x14ac:dyDescent="0.25">
      <c r="B20" s="47"/>
      <c r="C20" s="49"/>
      <c r="D20" s="49"/>
      <c r="E20" s="49"/>
      <c r="F20" s="49"/>
      <c r="G20" s="49"/>
      <c r="H20" s="49"/>
      <c r="I20" s="49"/>
      <c r="J20" s="49"/>
      <c r="K20" s="49"/>
      <c r="L20" s="54"/>
      <c r="N20" s="86" t="s">
        <v>65</v>
      </c>
      <c r="O20" s="86"/>
      <c r="P20" s="86"/>
      <c r="Q20" s="51">
        <f>SUM(Tabla3[[#All],[Percepciones pagadas en el Periodo de la Licencia con Presupuesto de otra fuente*]])</f>
        <v>13080.6</v>
      </c>
      <c r="R20" s="52"/>
      <c r="S20" s="52"/>
      <c r="T20" s="52"/>
      <c r="U20" s="53"/>
    </row>
    <row r="21" spans="2:21" x14ac:dyDescent="0.2"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</row>
    <row r="22" spans="2:21" x14ac:dyDescent="0.2">
      <c r="B22" s="60" t="s">
        <v>66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2:21" x14ac:dyDescent="0.2">
      <c r="B23" s="60" t="s">
        <v>67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x14ac:dyDescent="0.2">
      <c r="B24" s="78" t="s">
        <v>68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21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21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21" ht="15" x14ac:dyDescent="0.25">
      <c r="B27" s="62"/>
      <c r="C27" s="63"/>
      <c r="D27" s="64"/>
    </row>
    <row r="28" spans="2:21" ht="15" x14ac:dyDescent="0.25">
      <c r="B28" s="79" t="e">
        <f>#REF!</f>
        <v>#REF!</v>
      </c>
      <c r="C28" s="80"/>
      <c r="D28" s="81"/>
    </row>
    <row r="29" spans="2:21" ht="15" x14ac:dyDescent="0.25">
      <c r="B29" s="72" t="s">
        <v>69</v>
      </c>
      <c r="C29" s="73"/>
      <c r="D29" s="74"/>
    </row>
    <row r="30" spans="2:21" ht="15" x14ac:dyDescent="0.25">
      <c r="B30" s="65"/>
      <c r="C30" s="66"/>
      <c r="D30" s="67"/>
    </row>
    <row r="31" spans="2:21" ht="15" x14ac:dyDescent="0.25">
      <c r="B31" s="79" t="e">
        <f>#REF!</f>
        <v>#REF!</v>
      </c>
      <c r="C31" s="80"/>
      <c r="D31" s="81"/>
    </row>
    <row r="32" spans="2:21" ht="15" x14ac:dyDescent="0.25">
      <c r="B32" s="72" t="s">
        <v>70</v>
      </c>
      <c r="C32" s="73"/>
      <c r="D32" s="74"/>
    </row>
    <row r="33" spans="2:21" ht="15" x14ac:dyDescent="0.25">
      <c r="B33" s="65"/>
      <c r="C33" s="66"/>
      <c r="D33" s="67"/>
    </row>
    <row r="34" spans="2:21" ht="15" x14ac:dyDescent="0.25">
      <c r="B34" s="79"/>
      <c r="C34" s="80"/>
      <c r="D34" s="81"/>
    </row>
    <row r="35" spans="2:21" ht="15" x14ac:dyDescent="0.25">
      <c r="B35" s="72" t="s">
        <v>71</v>
      </c>
      <c r="C35" s="73"/>
      <c r="D35" s="74"/>
    </row>
    <row r="36" spans="2:21" ht="15" x14ac:dyDescent="0.25">
      <c r="B36" s="65"/>
      <c r="C36" s="66"/>
      <c r="D36" s="67"/>
    </row>
    <row r="37" spans="2:21" ht="15" x14ac:dyDescent="0.25">
      <c r="B37" s="75" t="e">
        <f>#REF!</f>
        <v>#REF!</v>
      </c>
      <c r="C37" s="76"/>
      <c r="D37" s="77"/>
    </row>
    <row r="38" spans="2:21" ht="15" x14ac:dyDescent="0.25">
      <c r="B38" s="72" t="s">
        <v>72</v>
      </c>
      <c r="C38" s="73"/>
      <c r="D38" s="74"/>
    </row>
    <row r="39" spans="2:21" ht="15" x14ac:dyDescent="0.25">
      <c r="B39" s="68"/>
      <c r="C39" s="69"/>
      <c r="D39" s="70"/>
    </row>
    <row r="43" spans="2:21" ht="15" customHeight="1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 ht="14.25" customHeight="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 ht="14.25" customHeight="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</sheetData>
  <sheetProtection algorithmName="SHA-512" hashValue="eiIeaYvj/D3/mG7sqq9wucNd+VG6SuoQUyYQdXElEQ6nLgnxCRCj3faliGw0pWu5uVu2oye7+sxRV24+vO3MGA==" saltValue="H2ihVhqR0nlUOA5oPbPyzw==" spinCount="100000" sheet="1" formatCells="0" formatColumns="0" formatRows="0" insertColumns="0" insertRows="0" insertHyperlinks="0" deleteColumns="0" deleteRows="0" selectLockedCells="1" sort="0" autoFilter="0" pivotTables="0"/>
  <mergeCells count="24">
    <mergeCell ref="N20:P20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18:O18"/>
    <mergeCell ref="B35:D35"/>
    <mergeCell ref="B37:D37"/>
    <mergeCell ref="B38:D38"/>
    <mergeCell ref="B24:U26"/>
    <mergeCell ref="B28:D28"/>
    <mergeCell ref="B29:D29"/>
    <mergeCell ref="B31:D31"/>
    <mergeCell ref="B32:D32"/>
    <mergeCell ref="B34:D34"/>
  </mergeCells>
  <dataValidations count="2">
    <dataValidation allowBlank="1" showInputMessage="1" showErrorMessage="1" sqref="A8:XFD8"/>
    <dataValidation type="list" allowBlank="1" showInputMessage="1" showErrorMessage="1" promptTitle="Fondo" prompt="Elija un Fondo" sqref="B8:P8">
      <formula1>#REF!</formula1>
    </dataValidation>
  </dataValidations>
  <printOptions horizontalCentered="1"/>
  <pageMargins left="0.25" right="0.25" top="0.75" bottom="0.75" header="0.3" footer="0.3"/>
  <pageSetup paperSize="131" scale="5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2022-10-17T15:36:06Z</dcterms:created>
  <dcterms:modified xsi:type="dcterms:W3CDTF">2022-10-19T21:04:27Z</dcterms:modified>
</cp:coreProperties>
</file>