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A Y II D4" sheetId="1" r:id="rId1"/>
  </sheets>
  <externalReferences>
    <externalReference r:id="rId2"/>
  </externalReferences>
  <definedNames>
    <definedName name="_xlnm.Print_Area" localSheetId="0">'A Y II D4'!$A$1:$U$43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3" i="1"/>
  <c r="B30" i="1"/>
  <c r="Q21" i="1"/>
  <c r="P19" i="1"/>
  <c r="M19" i="1"/>
  <c r="C19" i="1"/>
  <c r="B8" i="1"/>
  <c r="U7" i="1"/>
</calcChain>
</file>

<file path=xl/sharedStrings.xml><?xml version="1.0" encoding="utf-8"?>
<sst xmlns="http://schemas.openxmlformats.org/spreadsheetml/2006/main" count="114" uniqueCount="80">
  <si>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</si>
  <si>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</si>
  <si>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</si>
  <si>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</si>
  <si>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</si>
  <si>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</si>
  <si>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</si>
  <si>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</si>
  <si>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</si>
  <si>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</si>
  <si>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</si>
  <si>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</si>
  <si>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</si>
  <si>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</si>
  <si>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</si>
  <si>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</si>
  <si>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</si>
  <si>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</si>
  <si>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</si>
  <si>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</si>
  <si>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</si>
  <si>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</si>
  <si>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</si>
  <si>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</si>
  <si>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</si>
  <si>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</si>
  <si>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</si>
  <si>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</si>
  <si>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</si>
  <si>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</si>
  <si>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</si>
  <si>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</si>
  <si>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</si>
  <si>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</si>
  <si>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</si>
  <si>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</si>
  <si>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</si>
  <si>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</si>
  <si>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</si>
  <si>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</si>
  <si>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</si>
  <si>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</si>
  <si>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</si>
  <si>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</si>
  <si>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</si>
  <si>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</si>
  <si>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</si>
  <si>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</si>
  <si>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</si>
  <si>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</si>
  <si>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</si>
  <si>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>PREPENSIONARIA O SU REFRENDO</t>
  </si>
  <si>
    <t>AIOE640405469</t>
  </si>
  <si>
    <t>AIOE640405HHGVRM00</t>
  </si>
  <si>
    <t>EMILIO MARTIN AVILA ORTIZ</t>
  </si>
  <si>
    <t>11301100331CF3420500.0054156</t>
  </si>
  <si>
    <t>CF34205</t>
  </si>
  <si>
    <t>054156</t>
  </si>
  <si>
    <t>13DPT0005K</t>
  </si>
  <si>
    <t>MIOC641217JH7</t>
  </si>
  <si>
    <t>MIOC641217HHGRRS05</t>
  </si>
  <si>
    <t>CESAR MIRANDA OROZCO</t>
  </si>
  <si>
    <t>11301100331CF1820300.0009549</t>
  </si>
  <si>
    <t>CF18203</t>
  </si>
  <si>
    <t>009549</t>
  </si>
  <si>
    <t>13DPT0003M</t>
  </si>
  <si>
    <t>SIN GOCE DE SUELDO</t>
  </si>
  <si>
    <t>INCAPACIDAD MÉDICA MAYOR A UNA QUINCENA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</si>
  <si>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</si>
  <si>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</si>
  <si>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</si>
  <si>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</si>
  <si>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</si>
  <si>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</si>
  <si>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 xml:space="preserve">Eliminadas cuatro 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</si>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</sst>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49" fontId="15" fillId="6" borderId="9" xfId="0" applyNumberFormat="1" applyFont="1" applyFill="1" applyBorder="1" applyAlignment="1" applyProtection="1">
      <alignment horizontal="center" vertical="center"/>
      <protection locked="0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164" fontId="15" fillId="6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49" fontId="14" fillId="5" borderId="2" xfId="0" applyNumberFormat="1" applyFont="1" applyFill="1" applyBorder="1" applyAlignment="1" applyProtection="1">
      <alignment horizontal="center" vertical="center"/>
      <protection hidden="1"/>
    </xf>
    <xf numFmtId="49" fontId="14" fillId="0" borderId="2" xfId="0" applyNumberFormat="1" applyFont="1" applyFill="1" applyBorder="1" applyAlignment="1" applyProtection="1">
      <alignment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vertical="center"/>
      <protection hidden="1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Protection="1">
      <protection locked="0"/>
    </xf>
    <xf numFmtId="166" fontId="2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6" xfId="0" applyFont="1" applyFill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horizontal="center" wrapText="1"/>
      <protection locked="0"/>
    </xf>
    <xf numFmtId="0" fontId="22" fillId="0" borderId="7" xfId="0" applyFont="1" applyBorder="1" applyAlignment="1" applyProtection="1">
      <alignment horizontal="center" wrapText="1"/>
      <protection locked="0"/>
    </xf>
    <xf numFmtId="0" fontId="22" fillId="0" borderId="8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>
        <row r="8">
          <cell r="X8" t="str">
            <v>2 DO.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8" totalsRowShown="0" headerRowDxfId="22" dataDxfId="21" tableBorderDxfId="20">
  <autoFilter ref="B14:U18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7"/>
  <sheetViews>
    <sheetView showGridLines="0" tabSelected="1" view="pageBreakPreview" topLeftCell="L1" zoomScale="80" zoomScaleNormal="100" zoomScaleSheetLayoutView="80" workbookViewId="0">
      <selection activeCell="U13" sqref="U13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95" t="str">
        <f>'[1]Caratula Resumen'!E17</f>
        <v>Fondo de Aportaciones para la Educación Tecnológica y de Adultos/Colegio Nacional de Educación Profesional Técnica (FAETA/CONALEP)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6"/>
      <c r="R8" s="6"/>
      <c r="S8" s="6"/>
      <c r="T8" s="7"/>
      <c r="U8" s="8" t="s">
        <v>79</v>
      </c>
    </row>
    <row r="9" spans="2:21" s="12" customFormat="1" ht="1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2:21" ht="20.25" x14ac:dyDescent="0.3"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</row>
    <row r="11" spans="2:21" s="16" customFormat="1" ht="12.75" x14ac:dyDescent="0.2">
      <c r="B11" s="90" t="s">
        <v>1</v>
      </c>
      <c r="C11" s="90" t="s">
        <v>2</v>
      </c>
      <c r="D11" s="90" t="s">
        <v>3</v>
      </c>
      <c r="E11" s="90" t="s">
        <v>4</v>
      </c>
      <c r="F11" s="90" t="s">
        <v>5</v>
      </c>
      <c r="G11" s="97" t="s">
        <v>6</v>
      </c>
      <c r="H11" s="97"/>
      <c r="I11" s="97"/>
      <c r="J11" s="97"/>
      <c r="K11" s="97"/>
      <c r="L11" s="97"/>
      <c r="M11" s="97"/>
      <c r="N11" s="90" t="s">
        <v>7</v>
      </c>
      <c r="O11" s="90"/>
      <c r="P11" s="90" t="s">
        <v>8</v>
      </c>
      <c r="Q11" s="90" t="s">
        <v>9</v>
      </c>
      <c r="R11" s="90" t="s">
        <v>10</v>
      </c>
      <c r="S11" s="91" t="s">
        <v>11</v>
      </c>
      <c r="T11" s="92"/>
      <c r="U11" s="90" t="s">
        <v>12</v>
      </c>
    </row>
    <row r="12" spans="2:21" s="16" customFormat="1" ht="38.25" x14ac:dyDescent="0.2">
      <c r="B12" s="90"/>
      <c r="C12" s="90"/>
      <c r="D12" s="90"/>
      <c r="E12" s="90"/>
      <c r="F12" s="90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17" t="s">
        <v>20</v>
      </c>
      <c r="O12" s="17" t="s">
        <v>21</v>
      </c>
      <c r="P12" s="90"/>
      <c r="Q12" s="90"/>
      <c r="R12" s="90"/>
      <c r="S12" s="17" t="s">
        <v>22</v>
      </c>
      <c r="T12" s="18" t="s">
        <v>23</v>
      </c>
      <c r="U12" s="90"/>
    </row>
    <row r="13" spans="2:21" s="20" customFormat="1" ht="12.75" x14ac:dyDescent="0.2">
      <c r="B13" s="19"/>
      <c r="C13" s="19"/>
      <c r="D13" s="19"/>
      <c r="E13" s="19"/>
      <c r="G13" s="19"/>
      <c r="H13" s="19"/>
      <c r="I13" s="19"/>
      <c r="J13" s="19"/>
      <c r="K13" s="19"/>
      <c r="L13" s="19"/>
      <c r="M13" s="19"/>
      <c r="N13" s="21"/>
      <c r="O13" s="21"/>
      <c r="R13" s="19"/>
      <c r="S13" s="22"/>
    </row>
    <row r="14" spans="2:21" s="12" customFormat="1" ht="76.5" hidden="1" x14ac:dyDescent="0.25">
      <c r="B14" s="23" t="s">
        <v>1</v>
      </c>
      <c r="C14" s="23" t="s">
        <v>24</v>
      </c>
      <c r="D14" s="23" t="s">
        <v>3</v>
      </c>
      <c r="E14" s="23" t="s">
        <v>4</v>
      </c>
      <c r="F14" s="23" t="s">
        <v>5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25</v>
      </c>
      <c r="N14" s="21" t="s">
        <v>26</v>
      </c>
      <c r="O14" s="21" t="s">
        <v>27</v>
      </c>
      <c r="P14" s="23" t="s">
        <v>8</v>
      </c>
      <c r="Q14" s="23" t="s">
        <v>9</v>
      </c>
      <c r="R14" s="23" t="s">
        <v>10</v>
      </c>
      <c r="S14" s="17" t="s">
        <v>28</v>
      </c>
      <c r="T14" s="17" t="s">
        <v>29</v>
      </c>
      <c r="U14" s="23" t="s">
        <v>12</v>
      </c>
    </row>
    <row r="15" spans="2:21" s="34" customFormat="1" ht="30" x14ac:dyDescent="0.25">
      <c r="B15" s="24" t="s">
        <v>30</v>
      </c>
      <c r="C15" s="25" t="s">
        <v>31</v>
      </c>
      <c r="D15" s="25" t="s">
        <v>32</v>
      </c>
      <c r="E15" s="26" t="s">
        <v>33</v>
      </c>
      <c r="F15" s="27" t="s">
        <v>34</v>
      </c>
      <c r="G15" s="28" t="s">
        <v>35</v>
      </c>
      <c r="H15" s="28" t="s">
        <v>36</v>
      </c>
      <c r="I15" s="29" t="s">
        <v>37</v>
      </c>
      <c r="J15" s="30" t="s">
        <v>38</v>
      </c>
      <c r="K15" s="27" t="s">
        <v>39</v>
      </c>
      <c r="L15" s="31" t="s">
        <v>40</v>
      </c>
      <c r="M15" s="27" t="s">
        <v>41</v>
      </c>
      <c r="N15" s="27">
        <v>20191031</v>
      </c>
      <c r="O15" s="27">
        <v>20250930</v>
      </c>
      <c r="P15" s="32">
        <v>50384.08</v>
      </c>
      <c r="Q15" s="33">
        <v>0</v>
      </c>
      <c r="R15" s="34" t="s">
        <v>42</v>
      </c>
      <c r="S15" s="35">
        <v>12</v>
      </c>
      <c r="T15" s="35" t="s">
        <v>43</v>
      </c>
      <c r="U15" s="35" t="s">
        <v>44</v>
      </c>
    </row>
    <row r="16" spans="2:21" s="34" customFormat="1" ht="30" customHeight="1" x14ac:dyDescent="0.25">
      <c r="B16" s="24" t="s">
        <v>30</v>
      </c>
      <c r="C16" s="36" t="s">
        <v>45</v>
      </c>
      <c r="D16" s="36" t="s">
        <v>46</v>
      </c>
      <c r="E16" s="37" t="s">
        <v>47</v>
      </c>
      <c r="F16" s="38" t="s">
        <v>48</v>
      </c>
      <c r="G16" s="39" t="s">
        <v>35</v>
      </c>
      <c r="H16" s="40" t="s">
        <v>36</v>
      </c>
      <c r="I16" s="39">
        <v>3</v>
      </c>
      <c r="J16" s="39">
        <v>1</v>
      </c>
      <c r="K16" s="41" t="s">
        <v>49</v>
      </c>
      <c r="L16" s="42" t="s">
        <v>40</v>
      </c>
      <c r="M16" s="43" t="s">
        <v>50</v>
      </c>
      <c r="N16" s="24">
        <v>20230201</v>
      </c>
      <c r="O16" s="24">
        <v>20230430</v>
      </c>
      <c r="P16" s="32">
        <v>20682.75</v>
      </c>
      <c r="Q16" s="33">
        <v>0</v>
      </c>
      <c r="R16" s="38" t="s">
        <v>42</v>
      </c>
      <c r="S16" s="44">
        <v>26</v>
      </c>
      <c r="T16" s="35" t="s">
        <v>43</v>
      </c>
      <c r="U16" s="35" t="s">
        <v>51</v>
      </c>
    </row>
    <row r="17" spans="2:21" s="26" customFormat="1" ht="30" customHeight="1" x14ac:dyDescent="0.25">
      <c r="B17" s="24" t="s">
        <v>30</v>
      </c>
      <c r="C17" s="25" t="s">
        <v>52</v>
      </c>
      <c r="D17" s="25" t="s">
        <v>53</v>
      </c>
      <c r="E17" s="26" t="s">
        <v>54</v>
      </c>
      <c r="F17" s="27" t="s">
        <v>55</v>
      </c>
      <c r="G17" s="28" t="s">
        <v>35</v>
      </c>
      <c r="H17" s="28" t="s">
        <v>36</v>
      </c>
      <c r="I17" s="29" t="s">
        <v>37</v>
      </c>
      <c r="J17" s="30" t="s">
        <v>38</v>
      </c>
      <c r="K17" s="30" t="s">
        <v>56</v>
      </c>
      <c r="L17" s="31" t="s">
        <v>40</v>
      </c>
      <c r="M17" s="27" t="s">
        <v>57</v>
      </c>
      <c r="N17" s="27">
        <v>20230601</v>
      </c>
      <c r="O17" s="27">
        <v>20230831</v>
      </c>
      <c r="P17" s="33">
        <v>33079.370000000003</v>
      </c>
      <c r="Q17" s="33">
        <v>33079.370000000003</v>
      </c>
      <c r="R17" s="34" t="s">
        <v>58</v>
      </c>
      <c r="S17" s="35">
        <v>26</v>
      </c>
      <c r="T17" s="35" t="s">
        <v>43</v>
      </c>
      <c r="U17" s="35" t="s">
        <v>51</v>
      </c>
    </row>
    <row r="18" spans="2:21" s="26" customFormat="1" ht="30" customHeight="1" x14ac:dyDescent="0.25">
      <c r="B18" s="24" t="s">
        <v>30</v>
      </c>
      <c r="C18" s="36" t="s">
        <v>59</v>
      </c>
      <c r="D18" s="45" t="s">
        <v>60</v>
      </c>
      <c r="E18" s="26" t="s">
        <v>61</v>
      </c>
      <c r="F18" s="38" t="s">
        <v>62</v>
      </c>
      <c r="G18" s="39" t="s">
        <v>35</v>
      </c>
      <c r="H18" s="40" t="s">
        <v>36</v>
      </c>
      <c r="I18" s="39" t="s">
        <v>37</v>
      </c>
      <c r="J18" s="39" t="s">
        <v>38</v>
      </c>
      <c r="K18" s="46" t="s">
        <v>63</v>
      </c>
      <c r="L18" s="42" t="s">
        <v>40</v>
      </c>
      <c r="M18" s="43" t="s">
        <v>64</v>
      </c>
      <c r="N18" s="24">
        <v>20230105</v>
      </c>
      <c r="O18" s="24">
        <v>99999999</v>
      </c>
      <c r="P18" s="33">
        <v>0</v>
      </c>
      <c r="Q18" s="33">
        <v>0</v>
      </c>
      <c r="R18" s="38" t="s">
        <v>65</v>
      </c>
      <c r="S18" s="44">
        <v>14</v>
      </c>
      <c r="T18" s="35" t="s">
        <v>66</v>
      </c>
      <c r="U18" s="35" t="s">
        <v>67</v>
      </c>
    </row>
    <row r="19" spans="2:21" ht="15" x14ac:dyDescent="0.25">
      <c r="B19" s="47" t="s">
        <v>68</v>
      </c>
      <c r="C19" s="48">
        <f>COUNTA(Tabla3[Columna1])</f>
        <v>4</v>
      </c>
      <c r="D19" s="49"/>
      <c r="E19" s="49"/>
      <c r="F19" s="49"/>
      <c r="G19" s="49"/>
      <c r="H19" s="49"/>
      <c r="I19" s="49"/>
      <c r="J19" s="50"/>
      <c r="K19" s="49" t="s">
        <v>69</v>
      </c>
      <c r="L19" s="50"/>
      <c r="M19" s="48">
        <f>COUNTA(Tabla3[Columna2])</f>
        <v>4</v>
      </c>
      <c r="N19" s="93" t="s">
        <v>70</v>
      </c>
      <c r="O19" s="93"/>
      <c r="P19" s="51">
        <f>SUM(Tabla3[[#All],[Percepciones pagadas en el Periodo de la Licencia con Presupuesto Federal*]])</f>
        <v>104146.20000000001</v>
      </c>
      <c r="Q19" s="52"/>
      <c r="R19" s="52"/>
      <c r="S19" s="52"/>
      <c r="T19" s="52"/>
      <c r="U19" s="53"/>
    </row>
    <row r="20" spans="2:21" x14ac:dyDescent="0.2">
      <c r="B20" s="47"/>
      <c r="C20" s="49"/>
      <c r="D20" s="49"/>
      <c r="E20" s="49"/>
      <c r="F20" s="49"/>
      <c r="G20" s="49"/>
      <c r="H20" s="49"/>
      <c r="I20" s="49"/>
      <c r="J20" s="49"/>
      <c r="K20" s="49"/>
      <c r="L20" s="54"/>
      <c r="M20" s="52"/>
      <c r="N20" s="55"/>
      <c r="O20" s="52"/>
      <c r="P20" s="52"/>
      <c r="Q20" s="52"/>
      <c r="R20" s="52"/>
      <c r="S20" s="52"/>
      <c r="T20" s="52"/>
      <c r="U20" s="53"/>
    </row>
    <row r="21" spans="2:21" ht="15" x14ac:dyDescent="0.25">
      <c r="B21" s="47"/>
      <c r="C21" s="49"/>
      <c r="D21" s="49"/>
      <c r="E21" s="49"/>
      <c r="F21" s="49"/>
      <c r="G21" s="49"/>
      <c r="H21" s="49"/>
      <c r="I21" s="49"/>
      <c r="J21" s="49"/>
      <c r="K21" s="49"/>
      <c r="L21" s="54"/>
      <c r="N21" s="94" t="s">
        <v>71</v>
      </c>
      <c r="O21" s="94"/>
      <c r="P21" s="94"/>
      <c r="Q21" s="51">
        <f>SUM(Tabla3[[#All],[Percepciones pagadas en el Periodo de la Licencia con Presupuesto de otra fuente*]])</f>
        <v>33079.370000000003</v>
      </c>
      <c r="R21" s="52"/>
      <c r="S21" s="52"/>
      <c r="T21" s="52"/>
      <c r="U21" s="53"/>
    </row>
    <row r="22" spans="2:21" x14ac:dyDescent="0.2">
      <c r="B22" s="56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/>
    </row>
    <row r="23" spans="2:21" x14ac:dyDescent="0.2">
      <c r="B23" s="60" t="s">
        <v>72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x14ac:dyDescent="0.2">
      <c r="B24" s="60" t="s">
        <v>73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x14ac:dyDescent="0.2">
      <c r="B25" s="78" t="s">
        <v>74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</row>
    <row r="26" spans="2:21" x14ac:dyDescent="0.2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3"/>
    </row>
    <row r="27" spans="2:21" x14ac:dyDescent="0.2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/>
    </row>
    <row r="29" spans="2:21" ht="15" x14ac:dyDescent="0.25">
      <c r="B29" s="62"/>
      <c r="C29" s="63"/>
      <c r="D29" s="64"/>
    </row>
    <row r="30" spans="2:21" ht="15" x14ac:dyDescent="0.25">
      <c r="B30" s="87" t="str">
        <f>'[1]Caratula Resumen'!C46</f>
        <v>LIC. ARMANDO HERNÁNDEZ TELLO</v>
      </c>
      <c r="C30" s="88"/>
      <c r="D30" s="89"/>
    </row>
    <row r="31" spans="2:21" ht="15" x14ac:dyDescent="0.25">
      <c r="B31" s="72" t="s">
        <v>75</v>
      </c>
      <c r="C31" s="73"/>
      <c r="D31" s="74"/>
    </row>
    <row r="32" spans="2:21" ht="15" x14ac:dyDescent="0.25">
      <c r="B32" s="65"/>
      <c r="C32" s="66"/>
      <c r="D32" s="67"/>
    </row>
    <row r="33" spans="2:21" ht="15" x14ac:dyDescent="0.25">
      <c r="B33" s="87" t="str">
        <f>'[1]Caratula Resumen'!C49</f>
        <v>DIRECTOR GENERAL DEL CONALEP HIDALGO</v>
      </c>
      <c r="C33" s="88"/>
      <c r="D33" s="89"/>
    </row>
    <row r="34" spans="2:21" ht="15" x14ac:dyDescent="0.25">
      <c r="B34" s="72" t="s">
        <v>76</v>
      </c>
      <c r="C34" s="73"/>
      <c r="D34" s="74"/>
    </row>
    <row r="35" spans="2:21" ht="15" x14ac:dyDescent="0.25">
      <c r="B35" s="65"/>
      <c r="C35" s="66"/>
      <c r="D35" s="67"/>
    </row>
    <row r="36" spans="2:21" ht="15" x14ac:dyDescent="0.25">
      <c r="B36" s="87"/>
      <c r="C36" s="88"/>
      <c r="D36" s="89"/>
    </row>
    <row r="37" spans="2:21" ht="15" x14ac:dyDescent="0.25">
      <c r="B37" s="72" t="s">
        <v>77</v>
      </c>
      <c r="C37" s="73"/>
      <c r="D37" s="74"/>
    </row>
    <row r="38" spans="2:21" ht="15" x14ac:dyDescent="0.25">
      <c r="B38" s="65"/>
      <c r="C38" s="66"/>
      <c r="D38" s="67"/>
    </row>
    <row r="39" spans="2:21" ht="15" x14ac:dyDescent="0.25">
      <c r="B39" s="75" t="str">
        <f>'[1]Caratula Resumen'!C55</f>
        <v>San Agustín Tlaxiaca, Hgo. 03 de julio del 2023.</v>
      </c>
      <c r="C39" s="76"/>
      <c r="D39" s="77"/>
    </row>
    <row r="40" spans="2:21" ht="15" x14ac:dyDescent="0.25">
      <c r="B40" s="72" t="s">
        <v>78</v>
      </c>
      <c r="C40" s="73"/>
      <c r="D40" s="74"/>
    </row>
    <row r="41" spans="2:21" ht="15" x14ac:dyDescent="0.25">
      <c r="B41" s="68"/>
      <c r="C41" s="69"/>
      <c r="D41" s="70"/>
    </row>
    <row r="45" spans="2:21" ht="15" customHeight="1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ht="14.25" customHeight="1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 ht="14.25" customHeight="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</sheetData>
  <sheetProtection algorithmName="SHA-512" hashValue="PdbHToOGxLC9/hFtAxA1sBbNL5Xq4HMJDSs1hMuzNYS7UbzPheh7GIpbNJkYnN/uytzc4AsHTC9ivEyP6pY3NA==" saltValue="wbr1NpcnpmZHWOysoT6wE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N21:P21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19:O19"/>
    <mergeCell ref="B37:D37"/>
    <mergeCell ref="B39:D39"/>
    <mergeCell ref="B40:D40"/>
    <mergeCell ref="B25:U27"/>
    <mergeCell ref="B30:D30"/>
    <mergeCell ref="B31:D31"/>
    <mergeCell ref="B33:D33"/>
    <mergeCell ref="B34:D34"/>
    <mergeCell ref="B36:D36"/>
  </mergeCells>
  <dataValidations count="1">
    <dataValidation allowBlank="1" showInputMessage="1" showErrorMessage="1" sqref="A8:XFD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2023-07-03T23:18:21Z</dcterms:created>
  <dcterms:modified xsi:type="dcterms:W3CDTF">2023-07-03T23:35:00Z</dcterms:modified>
</cp:coreProperties>
</file>